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Questa_cartella_di_lavoro"/>
  <bookViews>
    <workbookView xWindow="0" yWindow="0" windowWidth="20700" windowHeight="7920" firstSheet="1" activeTab="1"/>
  </bookViews>
  <sheets>
    <sheet name="Parametri" sheetId="2" state="hidden" r:id="rId1"/>
    <sheet name="CATALOGO" sheetId="1" r:id="rId2"/>
    <sheet name="RECAP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7" i="3"/>
  <c r="D5" i="3"/>
  <c r="D3" i="3"/>
  <c r="D13" i="3" l="1"/>
  <c r="D11" i="3"/>
  <c r="AW58" i="1" l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6" i="1"/>
  <c r="AU56" i="1" l="1"/>
  <c r="AV56" i="1" s="1"/>
  <c r="AU55" i="1"/>
  <c r="AV55" i="1" s="1"/>
  <c r="AU54" i="1"/>
  <c r="AV54" i="1" s="1"/>
  <c r="AU53" i="1"/>
  <c r="AV53" i="1" s="1"/>
  <c r="AU52" i="1"/>
  <c r="AV52" i="1" s="1"/>
  <c r="AU51" i="1"/>
  <c r="AV51" i="1" s="1"/>
  <c r="AU50" i="1"/>
  <c r="AV50" i="1" s="1"/>
  <c r="AU49" i="1"/>
  <c r="AV49" i="1" s="1"/>
  <c r="AU48" i="1"/>
  <c r="AV48" i="1" s="1"/>
  <c r="AU47" i="1"/>
  <c r="AV47" i="1" s="1"/>
  <c r="AU46" i="1"/>
  <c r="AV46" i="1" s="1"/>
  <c r="AU45" i="1"/>
  <c r="AV45" i="1" s="1"/>
  <c r="AU44" i="1"/>
  <c r="AV44" i="1" s="1"/>
  <c r="AU43" i="1"/>
  <c r="AV43" i="1" s="1"/>
  <c r="AU42" i="1"/>
  <c r="AV42" i="1" s="1"/>
  <c r="AU41" i="1"/>
  <c r="AV41" i="1" s="1"/>
  <c r="AU40" i="1"/>
  <c r="AV40" i="1" s="1"/>
  <c r="AU39" i="1"/>
  <c r="AV39" i="1" s="1"/>
  <c r="AU38" i="1"/>
  <c r="AV38" i="1" s="1"/>
  <c r="AU37" i="1"/>
  <c r="AV37" i="1" s="1"/>
  <c r="AU36" i="1"/>
  <c r="AV36" i="1" s="1"/>
  <c r="AU35" i="1"/>
  <c r="AV35" i="1" s="1"/>
  <c r="AU34" i="1"/>
  <c r="AV34" i="1" s="1"/>
  <c r="AU33" i="1"/>
  <c r="AV33" i="1" s="1"/>
  <c r="AU32" i="1"/>
  <c r="AV32" i="1" s="1"/>
  <c r="AU31" i="1"/>
  <c r="AV31" i="1" s="1"/>
  <c r="AU30" i="1"/>
  <c r="AV30" i="1" s="1"/>
  <c r="AU29" i="1"/>
  <c r="AV29" i="1" s="1"/>
  <c r="AU28" i="1"/>
  <c r="AV28" i="1" s="1"/>
  <c r="AU27" i="1"/>
  <c r="AV27" i="1" s="1"/>
  <c r="AU26" i="1"/>
  <c r="AV26" i="1" s="1"/>
  <c r="AU25" i="1"/>
  <c r="AV25" i="1" s="1"/>
  <c r="AU24" i="1"/>
  <c r="AV24" i="1" s="1"/>
  <c r="AU23" i="1"/>
  <c r="AV23" i="1" s="1"/>
  <c r="AU22" i="1"/>
  <c r="AV22" i="1" s="1"/>
  <c r="AU21" i="1"/>
  <c r="AV21" i="1" s="1"/>
  <c r="AU20" i="1"/>
  <c r="AV20" i="1" s="1"/>
  <c r="AU19" i="1"/>
  <c r="AV19" i="1" s="1"/>
  <c r="AU18" i="1"/>
  <c r="AV18" i="1" s="1"/>
  <c r="AU17" i="1"/>
  <c r="AV17" i="1" s="1"/>
  <c r="AU16" i="1"/>
  <c r="AV16" i="1" s="1"/>
  <c r="AU15" i="1"/>
  <c r="AV15" i="1" s="1"/>
  <c r="AU14" i="1"/>
  <c r="AV14" i="1" s="1"/>
  <c r="AU13" i="1"/>
  <c r="AV13" i="1" s="1"/>
  <c r="AU12" i="1"/>
  <c r="AV12" i="1" s="1"/>
  <c r="AU11" i="1"/>
  <c r="AV11" i="1" s="1"/>
  <c r="AU10" i="1"/>
  <c r="AV10" i="1" s="1"/>
  <c r="AU9" i="1"/>
  <c r="AV9" i="1" s="1"/>
  <c r="AU8" i="1"/>
  <c r="AV8" i="1" s="1"/>
  <c r="AU7" i="1"/>
  <c r="AV7" i="1" s="1"/>
  <c r="AU6" i="1"/>
  <c r="AV6" i="1" l="1"/>
  <c r="AV58" i="1" s="1"/>
  <c r="AU58" i="1"/>
</calcChain>
</file>

<file path=xl/sharedStrings.xml><?xml version="1.0" encoding="utf-8"?>
<sst xmlns="http://schemas.openxmlformats.org/spreadsheetml/2006/main" count="506" uniqueCount="162">
  <si>
    <t>sa</t>
  </si>
  <si>
    <t>PP_BEESTORE</t>
  </si>
  <si>
    <t>DRIVER=SQL Server;SERVER=10.0.12.10;UID=sa;PWD=Ax5Tg99v!x;</t>
  </si>
  <si>
    <t>10.0.12.10</t>
  </si>
  <si>
    <t>Ax5Tg99v!x</t>
  </si>
  <si>
    <t xml:space="preserve"> </t>
  </si>
  <si>
    <t>T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</si>
  <si>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</si>
  <si>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</si>
  <si>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</si>
  <si>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</si>
  <si>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</si>
  <si>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</si>
  <si>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</si>
  <si>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</si>
  <si>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</si>
  <si>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</si>
  <si>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</si>
  <si>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</si>
  <si>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</si>
  <si>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</si>
  <si>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TU</t>
  </si>
  <si>
    <t>A2</t>
  </si>
  <si>
    <t>3XS</t>
  </si>
  <si>
    <t>2XS</t>
  </si>
  <si>
    <t>XS</t>
  </si>
  <si>
    <t>S</t>
  </si>
  <si>
    <t>M</t>
  </si>
  <si>
    <t>L</t>
  </si>
  <si>
    <t>XL</t>
  </si>
  <si>
    <t>2XL</t>
  </si>
  <si>
    <t>3XL</t>
  </si>
  <si>
    <t>4XL</t>
  </si>
  <si>
    <t>Costo</t>
  </si>
  <si>
    <t>Retail</t>
  </si>
  <si>
    <t>Linea</t>
  </si>
  <si>
    <t>Descrizione</t>
  </si>
  <si>
    <t>Modello</t>
  </si>
  <si>
    <t>Variante</t>
  </si>
  <si>
    <t>Sesso</t>
  </si>
  <si>
    <t>Scalarino</t>
  </si>
  <si>
    <t>MARCELO BURLONUomoCALZE</t>
  </si>
  <si>
    <t>17</t>
  </si>
  <si>
    <t>MARCELO BURLON</t>
  </si>
  <si>
    <t>INTIMO</t>
  </si>
  <si>
    <t>CMRA010F21KNI001 0110</t>
  </si>
  <si>
    <t>0110</t>
  </si>
  <si>
    <t>Uomo</t>
  </si>
  <si>
    <t>18</t>
  </si>
  <si>
    <t>50</t>
  </si>
  <si>
    <t>CMRA010F21KNI001 1001</t>
  </si>
  <si>
    <t>1001</t>
  </si>
  <si>
    <t>INTIMO &amp; INTIMO NOTTE</t>
  </si>
  <si>
    <t>CMRA010R21KNI001 0110</t>
  </si>
  <si>
    <t>Bianco</t>
  </si>
  <si>
    <t>CMRA010R21KNI001 1001</t>
  </si>
  <si>
    <t>Nero</t>
  </si>
  <si>
    <t>CMRA010S21KNI001 0110</t>
  </si>
  <si>
    <t>CMRA010S21KNI001 1001</t>
  </si>
  <si>
    <t>MARCELO BURLONUomoCAMICIE</t>
  </si>
  <si>
    <t>250</t>
  </si>
  <si>
    <t>CAMICIE</t>
  </si>
  <si>
    <t>CMGA079F21FAB002 0410</t>
  </si>
  <si>
    <t>0410</t>
  </si>
  <si>
    <t>MARCELO BURLONUomoCAPPELLI</t>
  </si>
  <si>
    <t>CAPPELLI</t>
  </si>
  <si>
    <t>CMLC007F21KNI001 1001</t>
  </si>
  <si>
    <t>MARCELO BURLONUomoFELPE</t>
  </si>
  <si>
    <t>125</t>
  </si>
  <si>
    <t>FELPE</t>
  </si>
  <si>
    <t>CMBA009F21FLE001 1040</t>
  </si>
  <si>
    <t>1040</t>
  </si>
  <si>
    <t>CMBA009F21FLE001 1045</t>
  </si>
  <si>
    <t>1045</t>
  </si>
  <si>
    <t>CMBA009R21FLE001 1001</t>
  </si>
  <si>
    <t>CMBA009R21FLE001 1020</t>
  </si>
  <si>
    <t>CMBA009R21FLE001 1069</t>
  </si>
  <si>
    <t>115</t>
  </si>
  <si>
    <t>CMBA009R21FLE003 1001</t>
  </si>
  <si>
    <t>CMBA009S21FLE001 0140</t>
  </si>
  <si>
    <t>WHITE</t>
  </si>
  <si>
    <t>CMBA009S21FLE001 1020</t>
  </si>
  <si>
    <t>BLACK</t>
  </si>
  <si>
    <t>CMBA049R21FLE004 0161</t>
  </si>
  <si>
    <t>Multicolor</t>
  </si>
  <si>
    <t>135</t>
  </si>
  <si>
    <t>CMBB007F21FLE001 1040</t>
  </si>
  <si>
    <t>CMBB007F21FLE001 1045</t>
  </si>
  <si>
    <t>CMBB007F21FLE004 0145</t>
  </si>
  <si>
    <t>0145</t>
  </si>
  <si>
    <t>147</t>
  </si>
  <si>
    <t>CMBB007F21FLE008 0109</t>
  </si>
  <si>
    <t>0109</t>
  </si>
  <si>
    <t>CMBB007F21FLE008 1009</t>
  </si>
  <si>
    <t>1009</t>
  </si>
  <si>
    <t>CMBB007R21FLE001 0120</t>
  </si>
  <si>
    <t>CMBB007R21FLE004 1001</t>
  </si>
  <si>
    <t>CMBB007S21FLE001 0145</t>
  </si>
  <si>
    <t>CMBB007S21FLE001 1009</t>
  </si>
  <si>
    <t>CMBB007S21FLE002 0118</t>
  </si>
  <si>
    <t>180</t>
  </si>
  <si>
    <t>CMBD007R21JER001 1001</t>
  </si>
  <si>
    <t>MARCELO BURLONUomoGIUBBINI</t>
  </si>
  <si>
    <t>221</t>
  </si>
  <si>
    <t>CAPISPALLA</t>
  </si>
  <si>
    <t>CMEB036S21FAB001 1001</t>
  </si>
  <si>
    <t>240</t>
  </si>
  <si>
    <t>CMEH024R21JER001 1001</t>
  </si>
  <si>
    <t>MARCELO BURLONUomoPANTALONI</t>
  </si>
  <si>
    <t>160</t>
  </si>
  <si>
    <t>PANTALONI</t>
  </si>
  <si>
    <t>CMCA146R21FAB001 1001</t>
  </si>
  <si>
    <t>121</t>
  </si>
  <si>
    <t>CMCH024F21FLE001 1001</t>
  </si>
  <si>
    <t>CMCJ001R21JER001 1001</t>
  </si>
  <si>
    <t>MARCELO BURLONUomoSANDALI</t>
  </si>
  <si>
    <t>SANDALI</t>
  </si>
  <si>
    <t>CMIC001F21PLA002 1001</t>
  </si>
  <si>
    <t>MARCELO BURLONUomoSHORTS</t>
  </si>
  <si>
    <t>82</t>
  </si>
  <si>
    <t>SHORTS</t>
  </si>
  <si>
    <t>CMCI010R21FLE003 0161</t>
  </si>
  <si>
    <t>MARCELO BURLONUomoSNEAKERS</t>
  </si>
  <si>
    <t>80</t>
  </si>
  <si>
    <t>SNEAKERS</t>
  </si>
  <si>
    <t>CMIA079R21FAB001 1069</t>
  </si>
  <si>
    <t>MARCELO BURLONUomoT-SHIRT</t>
  </si>
  <si>
    <t>75</t>
  </si>
  <si>
    <t>T-SHIRT</t>
  </si>
  <si>
    <t>CMAA018F21JER001 0140</t>
  </si>
  <si>
    <t>0140</t>
  </si>
  <si>
    <t>CMAA018F21JER001 1032</t>
  </si>
  <si>
    <t>1032</t>
  </si>
  <si>
    <t>CMAA018F21JER001 1040</t>
  </si>
  <si>
    <t>CMAA018F21JER001 1045</t>
  </si>
  <si>
    <t>CMAA018F21JER002 0156</t>
  </si>
  <si>
    <t>0156</t>
  </si>
  <si>
    <t>CMAA018F21JER003 0140</t>
  </si>
  <si>
    <t>CMAA018F21JER003 1040</t>
  </si>
  <si>
    <t>CMAA018F21JER006 1001</t>
  </si>
  <si>
    <t>86</t>
  </si>
  <si>
    <t>CMAA018F21JER007 0109</t>
  </si>
  <si>
    <t>62</t>
  </si>
  <si>
    <t>CMAA018F21JER008 0110</t>
  </si>
  <si>
    <t>CMAA018F21JER008 1001</t>
  </si>
  <si>
    <t>T-SHIRT &amp; CANOTTE</t>
  </si>
  <si>
    <t>CMAA018S21JER001 1045</t>
  </si>
  <si>
    <t>CMAA018S21JER002 1040</t>
  </si>
  <si>
    <t>MARCELO BURLONUomoZAINI</t>
  </si>
  <si>
    <t>ZAINI</t>
  </si>
  <si>
    <t>CMNB006R21FAB001 1069</t>
  </si>
  <si>
    <t>204</t>
  </si>
  <si>
    <t>CMNB018S21FAB001 1020</t>
  </si>
  <si>
    <t>Total Qty</t>
  </si>
  <si>
    <t>Total Whlse</t>
  </si>
  <si>
    <t>Total Retail</t>
  </si>
  <si>
    <t>TOTAL QTY</t>
  </si>
  <si>
    <t>TOTAL WHLSE</t>
  </si>
  <si>
    <t>TOTAL RETAIL</t>
  </si>
  <si>
    <t>TOTAL OFFER</t>
  </si>
  <si>
    <t>% ON WHLSE</t>
  </si>
  <si>
    <t>% ON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</si>
</sst>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10]_-;\-* #,##0.00\ [$€-410]_-;_-* &quot;-&quot;??\ [$€-410]_-;_-@_-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color rgb="FFFF0000"/>
      <name val="Bookman Old Style"/>
      <family val="1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4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165" fontId="3" fillId="0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9" fontId="3" fillId="0" borderId="0" xfId="1" applyFont="1" applyFill="1" applyAlignment="1">
      <alignment horizontal="center" vertical="center"/>
    </xf>
    <xf numFmtId="9" fontId="3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165" fontId="6" fillId="0" borderId="0" xfId="0" applyNumberFormat="1" applyFont="1" applyBorder="1"/>
    <xf numFmtId="9" fontId="6" fillId="0" borderId="0" xfId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8.jpeg"/><Relationship Id="rId21" Type="http://schemas.openxmlformats.org/officeDocument/2006/relationships/image" Target="../media/image23.jpeg"/><Relationship Id="rId34" Type="http://schemas.openxmlformats.org/officeDocument/2006/relationships/image" Target="../media/image36.jpeg"/><Relationship Id="rId42" Type="http://schemas.openxmlformats.org/officeDocument/2006/relationships/image" Target="../media/image44.jpeg"/><Relationship Id="rId47" Type="http://schemas.openxmlformats.org/officeDocument/2006/relationships/image" Target="../media/image49.jpeg"/><Relationship Id="rId50" Type="http://schemas.openxmlformats.org/officeDocument/2006/relationships/image" Target="../media/image52.jpeg"/><Relationship Id="rId55" Type="http://schemas.openxmlformats.org/officeDocument/2006/relationships/image" Target="../media/image57.jpeg"/><Relationship Id="rId63" Type="http://schemas.openxmlformats.org/officeDocument/2006/relationships/image" Target="../media/image65.jpeg"/><Relationship Id="rId68" Type="http://schemas.openxmlformats.org/officeDocument/2006/relationships/image" Target="../media/image70.jpeg"/><Relationship Id="rId76" Type="http://schemas.openxmlformats.org/officeDocument/2006/relationships/image" Target="../media/image78.jpeg"/><Relationship Id="rId84" Type="http://schemas.openxmlformats.org/officeDocument/2006/relationships/image" Target="../media/image86.jpeg"/><Relationship Id="rId89" Type="http://schemas.openxmlformats.org/officeDocument/2006/relationships/image" Target="../media/image91.jpeg"/><Relationship Id="rId97" Type="http://schemas.openxmlformats.org/officeDocument/2006/relationships/image" Target="../media/image99.jpeg"/><Relationship Id="rId7" Type="http://schemas.openxmlformats.org/officeDocument/2006/relationships/image" Target="../media/image9.jpeg"/><Relationship Id="rId71" Type="http://schemas.openxmlformats.org/officeDocument/2006/relationships/image" Target="../media/image73.jpeg"/><Relationship Id="rId92" Type="http://schemas.openxmlformats.org/officeDocument/2006/relationships/image" Target="../media/image94.jpe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29" Type="http://schemas.openxmlformats.org/officeDocument/2006/relationships/image" Target="../media/image31.jpeg"/><Relationship Id="rId11" Type="http://schemas.openxmlformats.org/officeDocument/2006/relationships/image" Target="../media/image13.jpeg"/><Relationship Id="rId24" Type="http://schemas.openxmlformats.org/officeDocument/2006/relationships/image" Target="../media/image26.jpeg"/><Relationship Id="rId32" Type="http://schemas.openxmlformats.org/officeDocument/2006/relationships/image" Target="../media/image34.jpeg"/><Relationship Id="rId37" Type="http://schemas.openxmlformats.org/officeDocument/2006/relationships/image" Target="../media/image39.jpeg"/><Relationship Id="rId40" Type="http://schemas.openxmlformats.org/officeDocument/2006/relationships/image" Target="../media/image42.jpeg"/><Relationship Id="rId45" Type="http://schemas.openxmlformats.org/officeDocument/2006/relationships/image" Target="../media/image47.jpeg"/><Relationship Id="rId53" Type="http://schemas.openxmlformats.org/officeDocument/2006/relationships/image" Target="../media/image55.jpeg"/><Relationship Id="rId58" Type="http://schemas.openxmlformats.org/officeDocument/2006/relationships/image" Target="../media/image60.jpeg"/><Relationship Id="rId66" Type="http://schemas.openxmlformats.org/officeDocument/2006/relationships/image" Target="../media/image68.jpeg"/><Relationship Id="rId74" Type="http://schemas.openxmlformats.org/officeDocument/2006/relationships/image" Target="../media/image76.jpeg"/><Relationship Id="rId79" Type="http://schemas.openxmlformats.org/officeDocument/2006/relationships/image" Target="../media/image81.jpeg"/><Relationship Id="rId87" Type="http://schemas.openxmlformats.org/officeDocument/2006/relationships/image" Target="../media/image89.jpeg"/><Relationship Id="rId102" Type="http://schemas.openxmlformats.org/officeDocument/2006/relationships/image" Target="../media/image104.jpeg"/><Relationship Id="rId5" Type="http://schemas.openxmlformats.org/officeDocument/2006/relationships/image" Target="../media/image7.jpeg"/><Relationship Id="rId61" Type="http://schemas.openxmlformats.org/officeDocument/2006/relationships/image" Target="../media/image63.jpeg"/><Relationship Id="rId82" Type="http://schemas.openxmlformats.org/officeDocument/2006/relationships/image" Target="../media/image84.jpeg"/><Relationship Id="rId90" Type="http://schemas.openxmlformats.org/officeDocument/2006/relationships/image" Target="../media/image92.jpeg"/><Relationship Id="rId95" Type="http://schemas.openxmlformats.org/officeDocument/2006/relationships/image" Target="../media/image97.jpeg"/><Relationship Id="rId19" Type="http://schemas.openxmlformats.org/officeDocument/2006/relationships/image" Target="../media/image21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Relationship Id="rId27" Type="http://schemas.openxmlformats.org/officeDocument/2006/relationships/image" Target="../media/image29.jpeg"/><Relationship Id="rId30" Type="http://schemas.openxmlformats.org/officeDocument/2006/relationships/image" Target="../media/image32.jpeg"/><Relationship Id="rId35" Type="http://schemas.openxmlformats.org/officeDocument/2006/relationships/image" Target="../media/image37.jpeg"/><Relationship Id="rId43" Type="http://schemas.openxmlformats.org/officeDocument/2006/relationships/image" Target="../media/image45.jpeg"/><Relationship Id="rId48" Type="http://schemas.openxmlformats.org/officeDocument/2006/relationships/image" Target="../media/image50.jpeg"/><Relationship Id="rId56" Type="http://schemas.openxmlformats.org/officeDocument/2006/relationships/image" Target="../media/image58.jpeg"/><Relationship Id="rId64" Type="http://schemas.openxmlformats.org/officeDocument/2006/relationships/image" Target="../media/image66.jpeg"/><Relationship Id="rId69" Type="http://schemas.openxmlformats.org/officeDocument/2006/relationships/image" Target="../media/image71.jpeg"/><Relationship Id="rId77" Type="http://schemas.openxmlformats.org/officeDocument/2006/relationships/image" Target="../media/image79.jpeg"/><Relationship Id="rId100" Type="http://schemas.openxmlformats.org/officeDocument/2006/relationships/image" Target="../media/image102.jpeg"/><Relationship Id="rId8" Type="http://schemas.openxmlformats.org/officeDocument/2006/relationships/image" Target="../media/image10.jpeg"/><Relationship Id="rId51" Type="http://schemas.openxmlformats.org/officeDocument/2006/relationships/image" Target="../media/image53.jpeg"/><Relationship Id="rId72" Type="http://schemas.openxmlformats.org/officeDocument/2006/relationships/image" Target="../media/image74.jpeg"/><Relationship Id="rId80" Type="http://schemas.openxmlformats.org/officeDocument/2006/relationships/image" Target="../media/image82.jpeg"/><Relationship Id="rId85" Type="http://schemas.openxmlformats.org/officeDocument/2006/relationships/image" Target="../media/image87.jpeg"/><Relationship Id="rId93" Type="http://schemas.openxmlformats.org/officeDocument/2006/relationships/image" Target="../media/image95.jpeg"/><Relationship Id="rId98" Type="http://schemas.openxmlformats.org/officeDocument/2006/relationships/image" Target="../media/image100.jpeg"/><Relationship Id="rId3" Type="http://schemas.openxmlformats.org/officeDocument/2006/relationships/image" Target="../media/image5.jpe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5" Type="http://schemas.openxmlformats.org/officeDocument/2006/relationships/image" Target="../media/image27.jpeg"/><Relationship Id="rId33" Type="http://schemas.openxmlformats.org/officeDocument/2006/relationships/image" Target="../media/image35.jpeg"/><Relationship Id="rId38" Type="http://schemas.openxmlformats.org/officeDocument/2006/relationships/image" Target="../media/image40.jpeg"/><Relationship Id="rId46" Type="http://schemas.openxmlformats.org/officeDocument/2006/relationships/image" Target="../media/image48.jpeg"/><Relationship Id="rId59" Type="http://schemas.openxmlformats.org/officeDocument/2006/relationships/image" Target="../media/image61.jpeg"/><Relationship Id="rId67" Type="http://schemas.openxmlformats.org/officeDocument/2006/relationships/image" Target="../media/image69.jpeg"/><Relationship Id="rId20" Type="http://schemas.openxmlformats.org/officeDocument/2006/relationships/image" Target="../media/image22.jpeg"/><Relationship Id="rId41" Type="http://schemas.openxmlformats.org/officeDocument/2006/relationships/image" Target="../media/image43.jpeg"/><Relationship Id="rId54" Type="http://schemas.openxmlformats.org/officeDocument/2006/relationships/image" Target="../media/image56.jpeg"/><Relationship Id="rId62" Type="http://schemas.openxmlformats.org/officeDocument/2006/relationships/image" Target="../media/image64.jpeg"/><Relationship Id="rId70" Type="http://schemas.openxmlformats.org/officeDocument/2006/relationships/image" Target="../media/image72.jpeg"/><Relationship Id="rId75" Type="http://schemas.openxmlformats.org/officeDocument/2006/relationships/image" Target="../media/image77.jpeg"/><Relationship Id="rId83" Type="http://schemas.openxmlformats.org/officeDocument/2006/relationships/image" Target="../media/image85.jpeg"/><Relationship Id="rId88" Type="http://schemas.openxmlformats.org/officeDocument/2006/relationships/image" Target="../media/image90.jpeg"/><Relationship Id="rId91" Type="http://schemas.openxmlformats.org/officeDocument/2006/relationships/image" Target="../media/image93.jpeg"/><Relationship Id="rId96" Type="http://schemas.openxmlformats.org/officeDocument/2006/relationships/image" Target="../media/image98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28" Type="http://schemas.openxmlformats.org/officeDocument/2006/relationships/image" Target="../media/image30.jpeg"/><Relationship Id="rId36" Type="http://schemas.openxmlformats.org/officeDocument/2006/relationships/image" Target="../media/image38.jpeg"/><Relationship Id="rId49" Type="http://schemas.openxmlformats.org/officeDocument/2006/relationships/image" Target="../media/image51.jpeg"/><Relationship Id="rId57" Type="http://schemas.openxmlformats.org/officeDocument/2006/relationships/image" Target="../media/image59.jpeg"/><Relationship Id="rId10" Type="http://schemas.openxmlformats.org/officeDocument/2006/relationships/image" Target="../media/image12.jpeg"/><Relationship Id="rId31" Type="http://schemas.openxmlformats.org/officeDocument/2006/relationships/image" Target="../media/image33.jpeg"/><Relationship Id="rId44" Type="http://schemas.openxmlformats.org/officeDocument/2006/relationships/image" Target="../media/image46.jpeg"/><Relationship Id="rId52" Type="http://schemas.openxmlformats.org/officeDocument/2006/relationships/image" Target="../media/image54.jpeg"/><Relationship Id="rId60" Type="http://schemas.openxmlformats.org/officeDocument/2006/relationships/image" Target="../media/image62.jpeg"/><Relationship Id="rId65" Type="http://schemas.openxmlformats.org/officeDocument/2006/relationships/image" Target="../media/image67.jpeg"/><Relationship Id="rId73" Type="http://schemas.openxmlformats.org/officeDocument/2006/relationships/image" Target="../media/image75.jpeg"/><Relationship Id="rId78" Type="http://schemas.openxmlformats.org/officeDocument/2006/relationships/image" Target="../media/image80.jpeg"/><Relationship Id="rId81" Type="http://schemas.openxmlformats.org/officeDocument/2006/relationships/image" Target="../media/image83.jpeg"/><Relationship Id="rId86" Type="http://schemas.openxmlformats.org/officeDocument/2006/relationships/image" Target="../media/image88.jpeg"/><Relationship Id="rId94" Type="http://schemas.openxmlformats.org/officeDocument/2006/relationships/image" Target="../media/image96.jpeg"/><Relationship Id="rId99" Type="http://schemas.openxmlformats.org/officeDocument/2006/relationships/image" Target="../media/image101.jpeg"/><Relationship Id="rId101" Type="http://schemas.openxmlformats.org/officeDocument/2006/relationships/image" Target="../media/image103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39" Type="http://schemas.openxmlformats.org/officeDocument/2006/relationships/image" Target="../media/image4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66675</xdr:colOff>
          <xdr:row>1</xdr:row>
          <xdr:rowOff>85725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9</xdr:col>
          <xdr:colOff>361950</xdr:colOff>
          <xdr:row>1</xdr:row>
          <xdr:rowOff>66675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</xdr:row>
      <xdr:rowOff>0</xdr:rowOff>
    </xdr:from>
    <xdr:to>
      <xdr:col>3</xdr:col>
      <xdr:colOff>677334</xdr:colOff>
      <xdr:row>5</xdr:row>
      <xdr:rowOff>1016000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677334</xdr:colOff>
      <xdr:row>5</xdr:row>
      <xdr:rowOff>1016000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8096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3</xdr:col>
      <xdr:colOff>677334</xdr:colOff>
      <xdr:row>6</xdr:row>
      <xdr:rowOff>1016000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59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677334</xdr:colOff>
      <xdr:row>6</xdr:row>
      <xdr:rowOff>1016000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8859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677334</xdr:colOff>
      <xdr:row>7</xdr:row>
      <xdr:rowOff>1016000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622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677334</xdr:colOff>
      <xdr:row>7</xdr:row>
      <xdr:rowOff>1016000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9622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3</xdr:col>
      <xdr:colOff>677334</xdr:colOff>
      <xdr:row>8</xdr:row>
      <xdr:rowOff>1016000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386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677334</xdr:colOff>
      <xdr:row>8</xdr:row>
      <xdr:rowOff>1016000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0386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</xdr:col>
      <xdr:colOff>677334</xdr:colOff>
      <xdr:row>9</xdr:row>
      <xdr:rowOff>1016000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49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677334</xdr:colOff>
      <xdr:row>9</xdr:row>
      <xdr:rowOff>1016000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1149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3</xdr:col>
      <xdr:colOff>677334</xdr:colOff>
      <xdr:row>10</xdr:row>
      <xdr:rowOff>1016000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677334</xdr:colOff>
      <xdr:row>10</xdr:row>
      <xdr:rowOff>1016000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61912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3</xdr:col>
      <xdr:colOff>677334</xdr:colOff>
      <xdr:row>11</xdr:row>
      <xdr:rowOff>1016000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675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677334</xdr:colOff>
      <xdr:row>11</xdr:row>
      <xdr:rowOff>1016000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2675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3</xdr:col>
      <xdr:colOff>677334</xdr:colOff>
      <xdr:row>12</xdr:row>
      <xdr:rowOff>1016000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439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677334</xdr:colOff>
      <xdr:row>12</xdr:row>
      <xdr:rowOff>1016000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83439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3</xdr:col>
      <xdr:colOff>677334</xdr:colOff>
      <xdr:row>13</xdr:row>
      <xdr:rowOff>1016000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202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677334</xdr:colOff>
      <xdr:row>13</xdr:row>
      <xdr:rowOff>1016000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94202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3</xdr:col>
      <xdr:colOff>677334</xdr:colOff>
      <xdr:row>14</xdr:row>
      <xdr:rowOff>1016000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965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677334</xdr:colOff>
      <xdr:row>14</xdr:row>
      <xdr:rowOff>1016000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04965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3</xdr:col>
      <xdr:colOff>677334</xdr:colOff>
      <xdr:row>15</xdr:row>
      <xdr:rowOff>1016000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728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677334</xdr:colOff>
      <xdr:row>15</xdr:row>
      <xdr:rowOff>1016000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15728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3</xdr:col>
      <xdr:colOff>677334</xdr:colOff>
      <xdr:row>16</xdr:row>
      <xdr:rowOff>1016000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492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677334</xdr:colOff>
      <xdr:row>16</xdr:row>
      <xdr:rowOff>1016000</xdr:rowOff>
    </xdr:to>
    <xdr:pic>
      <xdr:nvPicPr>
        <xdr:cNvPr id="75" name="Picture 74">
          <a:extLst>
            <a:ext uri="{FF2B5EF4-FFF2-40B4-BE49-F238E27FC236}">
              <a16:creationId xmlns="" xmlns:a16="http://schemas.microsoft.com/office/drawing/2014/main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26492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3</xdr:col>
      <xdr:colOff>677334</xdr:colOff>
      <xdr:row>17</xdr:row>
      <xdr:rowOff>1016000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7255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677334</xdr:colOff>
      <xdr:row>17</xdr:row>
      <xdr:rowOff>1016000</xdr:rowOff>
    </xdr:to>
    <xdr:pic>
      <xdr:nvPicPr>
        <xdr:cNvPr id="81" name="Picture 80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37255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3</xdr:col>
      <xdr:colOff>677334</xdr:colOff>
      <xdr:row>18</xdr:row>
      <xdr:rowOff>1016000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8018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677334</xdr:colOff>
      <xdr:row>18</xdr:row>
      <xdr:rowOff>1016000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48018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3</xdr:col>
      <xdr:colOff>677334</xdr:colOff>
      <xdr:row>19</xdr:row>
      <xdr:rowOff>1016000</xdr:rowOff>
    </xdr:to>
    <xdr:pic>
      <xdr:nvPicPr>
        <xdr:cNvPr id="90" name="Picture 89">
          <a:extLst>
            <a:ext uri="{FF2B5EF4-FFF2-40B4-BE49-F238E27FC236}">
              <a16:creationId xmlns="" xmlns:a16="http://schemas.microsoft.com/office/drawing/2014/main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81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677334</xdr:colOff>
      <xdr:row>19</xdr:row>
      <xdr:rowOff>1016000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00000000-0008-0000-01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58781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677334</xdr:colOff>
      <xdr:row>20</xdr:row>
      <xdr:rowOff>1016000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00000000-0008-0000-01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545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677334</xdr:colOff>
      <xdr:row>20</xdr:row>
      <xdr:rowOff>1016000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00000000-0008-0000-01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69545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3</xdr:col>
      <xdr:colOff>677334</xdr:colOff>
      <xdr:row>21</xdr:row>
      <xdr:rowOff>1016000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00000000-0008-0000-01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308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677334</xdr:colOff>
      <xdr:row>21</xdr:row>
      <xdr:rowOff>1016000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00000000-0008-0000-01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80308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3</xdr:col>
      <xdr:colOff>677334</xdr:colOff>
      <xdr:row>22</xdr:row>
      <xdr:rowOff>1016000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1071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677334</xdr:colOff>
      <xdr:row>22</xdr:row>
      <xdr:rowOff>1016000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00000000-0008-0000-01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91071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3</xdr:col>
      <xdr:colOff>677334</xdr:colOff>
      <xdr:row>23</xdr:row>
      <xdr:rowOff>1016000</xdr:rowOff>
    </xdr:to>
    <xdr:pic>
      <xdr:nvPicPr>
        <xdr:cNvPr id="114" name="Picture 113">
          <a:extLst>
            <a:ext uri="{FF2B5EF4-FFF2-40B4-BE49-F238E27FC236}">
              <a16:creationId xmlns="" xmlns:a16="http://schemas.microsoft.com/office/drawing/2014/main" id="{00000000-0008-0000-01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1834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677334</xdr:colOff>
      <xdr:row>23</xdr:row>
      <xdr:rowOff>1016000</xdr:rowOff>
    </xdr:to>
    <xdr:pic>
      <xdr:nvPicPr>
        <xdr:cNvPr id="117" name="Picture 116">
          <a:extLst>
            <a:ext uri="{FF2B5EF4-FFF2-40B4-BE49-F238E27FC236}">
              <a16:creationId xmlns="" xmlns:a16="http://schemas.microsoft.com/office/drawing/2014/main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01834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3</xdr:col>
      <xdr:colOff>677334</xdr:colOff>
      <xdr:row>24</xdr:row>
      <xdr:rowOff>1016000</xdr:rowOff>
    </xdr:to>
    <xdr:pic>
      <xdr:nvPicPr>
        <xdr:cNvPr id="120" name="Picture 119">
          <a:extLst>
            <a:ext uri="{FF2B5EF4-FFF2-40B4-BE49-F238E27FC236}">
              <a16:creationId xmlns="" xmlns:a16="http://schemas.microsoft.com/office/drawing/2014/main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2598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677334</xdr:colOff>
      <xdr:row>24</xdr:row>
      <xdr:rowOff>1016000</xdr:rowOff>
    </xdr:to>
    <xdr:pic>
      <xdr:nvPicPr>
        <xdr:cNvPr id="123" name="Picture 122">
          <a:extLst>
            <a:ext uri="{FF2B5EF4-FFF2-40B4-BE49-F238E27FC236}">
              <a16:creationId xmlns="" xmlns:a16="http://schemas.microsoft.com/office/drawing/2014/main" id="{00000000-0008-0000-01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12598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3</xdr:col>
      <xdr:colOff>677334</xdr:colOff>
      <xdr:row>25</xdr:row>
      <xdr:rowOff>1016000</xdr:rowOff>
    </xdr:to>
    <xdr:pic>
      <xdr:nvPicPr>
        <xdr:cNvPr id="126" name="Picture 125">
          <a:extLst>
            <a:ext uri="{FF2B5EF4-FFF2-40B4-BE49-F238E27FC236}">
              <a16:creationId xmlns="" xmlns:a16="http://schemas.microsoft.com/office/drawing/2014/main" id="{00000000-0008-0000-01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361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677334</xdr:colOff>
      <xdr:row>25</xdr:row>
      <xdr:rowOff>1016000</xdr:rowOff>
    </xdr:to>
    <xdr:pic>
      <xdr:nvPicPr>
        <xdr:cNvPr id="129" name="Picture 128">
          <a:extLst>
            <a:ext uri="{FF2B5EF4-FFF2-40B4-BE49-F238E27FC236}">
              <a16:creationId xmlns="" xmlns:a16="http://schemas.microsoft.com/office/drawing/2014/main" id="{00000000-0008-0000-01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23361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3</xdr:col>
      <xdr:colOff>677334</xdr:colOff>
      <xdr:row>26</xdr:row>
      <xdr:rowOff>1016000</xdr:rowOff>
    </xdr:to>
    <xdr:pic>
      <xdr:nvPicPr>
        <xdr:cNvPr id="132" name="Picture 131">
          <a:extLst>
            <a:ext uri="{FF2B5EF4-FFF2-40B4-BE49-F238E27FC236}">
              <a16:creationId xmlns="" xmlns:a16="http://schemas.microsoft.com/office/drawing/2014/main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124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677334</xdr:colOff>
      <xdr:row>26</xdr:row>
      <xdr:rowOff>1016000</xdr:rowOff>
    </xdr:to>
    <xdr:pic>
      <xdr:nvPicPr>
        <xdr:cNvPr id="135" name="Picture 134">
          <a:extLst>
            <a:ext uri="{FF2B5EF4-FFF2-40B4-BE49-F238E27FC236}">
              <a16:creationId xmlns="" xmlns:a16="http://schemas.microsoft.com/office/drawing/2014/main" id="{00000000-0008-0000-01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34124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677334</xdr:colOff>
      <xdr:row>27</xdr:row>
      <xdr:rowOff>1016000</xdr:rowOff>
    </xdr:to>
    <xdr:pic>
      <xdr:nvPicPr>
        <xdr:cNvPr id="138" name="Picture 137">
          <a:extLst>
            <a:ext uri="{FF2B5EF4-FFF2-40B4-BE49-F238E27FC236}">
              <a16:creationId xmlns="" xmlns:a16="http://schemas.microsoft.com/office/drawing/2014/main" id="{00000000-0008-0000-01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4887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677334</xdr:colOff>
      <xdr:row>27</xdr:row>
      <xdr:rowOff>1016000</xdr:rowOff>
    </xdr:to>
    <xdr:pic>
      <xdr:nvPicPr>
        <xdr:cNvPr id="141" name="Picture 140">
          <a:extLst>
            <a:ext uri="{FF2B5EF4-FFF2-40B4-BE49-F238E27FC236}">
              <a16:creationId xmlns="" xmlns:a16="http://schemas.microsoft.com/office/drawing/2014/main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44887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677334</xdr:colOff>
      <xdr:row>28</xdr:row>
      <xdr:rowOff>1016000</xdr:rowOff>
    </xdr:to>
    <xdr:pic>
      <xdr:nvPicPr>
        <xdr:cNvPr id="144" name="Picture 143">
          <a:extLst>
            <a:ext uri="{FF2B5EF4-FFF2-40B4-BE49-F238E27FC236}">
              <a16:creationId xmlns="" xmlns:a16="http://schemas.microsoft.com/office/drawing/2014/main" id="{00000000-0008-0000-01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651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677334</xdr:colOff>
      <xdr:row>28</xdr:row>
      <xdr:rowOff>1016000</xdr:rowOff>
    </xdr:to>
    <xdr:pic>
      <xdr:nvPicPr>
        <xdr:cNvPr id="147" name="Picture 146">
          <a:extLst>
            <a:ext uri="{FF2B5EF4-FFF2-40B4-BE49-F238E27FC236}">
              <a16:creationId xmlns="" xmlns:a16="http://schemas.microsoft.com/office/drawing/2014/main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55651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3</xdr:col>
      <xdr:colOff>677334</xdr:colOff>
      <xdr:row>29</xdr:row>
      <xdr:rowOff>1016000</xdr:rowOff>
    </xdr:to>
    <xdr:pic>
      <xdr:nvPicPr>
        <xdr:cNvPr id="150" name="Picture 149">
          <a:extLst>
            <a:ext uri="{FF2B5EF4-FFF2-40B4-BE49-F238E27FC236}">
              <a16:creationId xmlns="" xmlns:a16="http://schemas.microsoft.com/office/drawing/2014/main" id="{00000000-0008-0000-01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414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677334</xdr:colOff>
      <xdr:row>29</xdr:row>
      <xdr:rowOff>1016000</xdr:rowOff>
    </xdr:to>
    <xdr:pic>
      <xdr:nvPicPr>
        <xdr:cNvPr id="153" name="Picture 152">
          <a:extLst>
            <a:ext uri="{FF2B5EF4-FFF2-40B4-BE49-F238E27FC236}">
              <a16:creationId xmlns="" xmlns:a16="http://schemas.microsoft.com/office/drawing/2014/main" id="{00000000-0008-0000-01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66414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3</xdr:col>
      <xdr:colOff>677334</xdr:colOff>
      <xdr:row>30</xdr:row>
      <xdr:rowOff>1016000</xdr:rowOff>
    </xdr:to>
    <xdr:pic>
      <xdr:nvPicPr>
        <xdr:cNvPr id="156" name="Picture 155">
          <a:extLst>
            <a:ext uri="{FF2B5EF4-FFF2-40B4-BE49-F238E27FC236}">
              <a16:creationId xmlns="" xmlns:a16="http://schemas.microsoft.com/office/drawing/2014/main" id="{00000000-0008-0000-01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7177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677334</xdr:colOff>
      <xdr:row>30</xdr:row>
      <xdr:rowOff>1016000</xdr:rowOff>
    </xdr:to>
    <xdr:pic>
      <xdr:nvPicPr>
        <xdr:cNvPr id="159" name="Picture 158">
          <a:extLst>
            <a:ext uri="{FF2B5EF4-FFF2-40B4-BE49-F238E27FC236}">
              <a16:creationId xmlns="" xmlns:a16="http://schemas.microsoft.com/office/drawing/2014/main" id="{00000000-0008-0000-01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77177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3</xdr:col>
      <xdr:colOff>677334</xdr:colOff>
      <xdr:row>31</xdr:row>
      <xdr:rowOff>1016000</xdr:rowOff>
    </xdr:to>
    <xdr:pic>
      <xdr:nvPicPr>
        <xdr:cNvPr id="162" name="Picture 161">
          <a:extLst>
            <a:ext uri="{FF2B5EF4-FFF2-40B4-BE49-F238E27FC236}">
              <a16:creationId xmlns="" xmlns:a16="http://schemas.microsoft.com/office/drawing/2014/main" id="{00000000-0008-0000-01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7940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677334</xdr:colOff>
      <xdr:row>31</xdr:row>
      <xdr:rowOff>1016000</xdr:rowOff>
    </xdr:to>
    <xdr:pic>
      <xdr:nvPicPr>
        <xdr:cNvPr id="165" name="Picture 164">
          <a:extLst>
            <a:ext uri="{FF2B5EF4-FFF2-40B4-BE49-F238E27FC236}">
              <a16:creationId xmlns="" xmlns:a16="http://schemas.microsoft.com/office/drawing/2014/main" id="{00000000-0008-0000-01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87940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3</xdr:col>
      <xdr:colOff>677334</xdr:colOff>
      <xdr:row>32</xdr:row>
      <xdr:rowOff>1016000</xdr:rowOff>
    </xdr:to>
    <xdr:pic>
      <xdr:nvPicPr>
        <xdr:cNvPr id="168" name="Picture 167">
          <a:extLst>
            <a:ext uri="{FF2B5EF4-FFF2-40B4-BE49-F238E27FC236}">
              <a16:creationId xmlns="" xmlns:a16="http://schemas.microsoft.com/office/drawing/2014/main" id="{00000000-0008-0000-01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8704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677334</xdr:colOff>
      <xdr:row>32</xdr:row>
      <xdr:rowOff>1016000</xdr:rowOff>
    </xdr:to>
    <xdr:pic>
      <xdr:nvPicPr>
        <xdr:cNvPr id="171" name="Picture 170">
          <a:extLst>
            <a:ext uri="{FF2B5EF4-FFF2-40B4-BE49-F238E27FC236}">
              <a16:creationId xmlns="" xmlns:a16="http://schemas.microsoft.com/office/drawing/2014/main" id="{00000000-0008-0000-01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98704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3</xdr:col>
      <xdr:colOff>677334</xdr:colOff>
      <xdr:row>33</xdr:row>
      <xdr:rowOff>1016000</xdr:rowOff>
    </xdr:to>
    <xdr:pic>
      <xdr:nvPicPr>
        <xdr:cNvPr id="174" name="Picture 173">
          <a:extLst>
            <a:ext uri="{FF2B5EF4-FFF2-40B4-BE49-F238E27FC236}">
              <a16:creationId xmlns="" xmlns:a16="http://schemas.microsoft.com/office/drawing/2014/main" id="{00000000-0008-0000-01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9467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677334</xdr:colOff>
      <xdr:row>33</xdr:row>
      <xdr:rowOff>1016000</xdr:rowOff>
    </xdr:to>
    <xdr:pic>
      <xdr:nvPicPr>
        <xdr:cNvPr id="177" name="Picture 176">
          <a:extLst>
            <a:ext uri="{FF2B5EF4-FFF2-40B4-BE49-F238E27FC236}">
              <a16:creationId xmlns="" xmlns:a16="http://schemas.microsoft.com/office/drawing/2014/main" id="{00000000-0008-0000-01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09467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3</xdr:col>
      <xdr:colOff>677334</xdr:colOff>
      <xdr:row>34</xdr:row>
      <xdr:rowOff>1016000</xdr:rowOff>
    </xdr:to>
    <xdr:pic>
      <xdr:nvPicPr>
        <xdr:cNvPr id="180" name="Picture 179">
          <a:extLst>
            <a:ext uri="{FF2B5EF4-FFF2-40B4-BE49-F238E27FC236}">
              <a16:creationId xmlns="" xmlns:a16="http://schemas.microsoft.com/office/drawing/2014/main" id="{00000000-0008-0000-01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0230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677334</xdr:colOff>
      <xdr:row>34</xdr:row>
      <xdr:rowOff>1016000</xdr:rowOff>
    </xdr:to>
    <xdr:pic>
      <xdr:nvPicPr>
        <xdr:cNvPr id="183" name="Picture 182">
          <a:extLst>
            <a:ext uri="{FF2B5EF4-FFF2-40B4-BE49-F238E27FC236}">
              <a16:creationId xmlns="" xmlns:a16="http://schemas.microsoft.com/office/drawing/2014/main" id="{00000000-0008-0000-01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20230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3</xdr:col>
      <xdr:colOff>677334</xdr:colOff>
      <xdr:row>35</xdr:row>
      <xdr:rowOff>1016000</xdr:rowOff>
    </xdr:to>
    <xdr:pic>
      <xdr:nvPicPr>
        <xdr:cNvPr id="186" name="Picture 185">
          <a:extLst>
            <a:ext uri="{FF2B5EF4-FFF2-40B4-BE49-F238E27FC236}">
              <a16:creationId xmlns="" xmlns:a16="http://schemas.microsoft.com/office/drawing/2014/main" id="{00000000-0008-0000-01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0993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677334</xdr:colOff>
      <xdr:row>35</xdr:row>
      <xdr:rowOff>1016000</xdr:rowOff>
    </xdr:to>
    <xdr:pic>
      <xdr:nvPicPr>
        <xdr:cNvPr id="189" name="Picture 188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30993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3</xdr:col>
      <xdr:colOff>677334</xdr:colOff>
      <xdr:row>36</xdr:row>
      <xdr:rowOff>1016000</xdr:rowOff>
    </xdr:to>
    <xdr:pic>
      <xdr:nvPicPr>
        <xdr:cNvPr id="192" name="Picture 191">
          <a:extLst>
            <a:ext uri="{FF2B5EF4-FFF2-40B4-BE49-F238E27FC236}">
              <a16:creationId xmlns="" xmlns:a16="http://schemas.microsoft.com/office/drawing/2014/main" id="{00000000-0008-0000-01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757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677334</xdr:colOff>
      <xdr:row>36</xdr:row>
      <xdr:rowOff>1016000</xdr:rowOff>
    </xdr:to>
    <xdr:pic>
      <xdr:nvPicPr>
        <xdr:cNvPr id="195" name="Picture 194">
          <a:extLst>
            <a:ext uri="{FF2B5EF4-FFF2-40B4-BE49-F238E27FC236}">
              <a16:creationId xmlns="" xmlns:a16="http://schemas.microsoft.com/office/drawing/2014/main" id="{00000000-0008-0000-01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41757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3</xdr:col>
      <xdr:colOff>677334</xdr:colOff>
      <xdr:row>37</xdr:row>
      <xdr:rowOff>1016000</xdr:rowOff>
    </xdr:to>
    <xdr:pic>
      <xdr:nvPicPr>
        <xdr:cNvPr id="198" name="Picture 197">
          <a:extLst>
            <a:ext uri="{FF2B5EF4-FFF2-40B4-BE49-F238E27FC236}">
              <a16:creationId xmlns="" xmlns:a16="http://schemas.microsoft.com/office/drawing/2014/main" id="{00000000-0008-0000-01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520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677334</xdr:colOff>
      <xdr:row>37</xdr:row>
      <xdr:rowOff>1016000</xdr:rowOff>
    </xdr:to>
    <xdr:pic>
      <xdr:nvPicPr>
        <xdr:cNvPr id="201" name="Picture 200">
          <a:extLst>
            <a:ext uri="{FF2B5EF4-FFF2-40B4-BE49-F238E27FC236}">
              <a16:creationId xmlns="" xmlns:a16="http://schemas.microsoft.com/office/drawing/2014/main" id="{00000000-0008-0000-01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52520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3</xdr:col>
      <xdr:colOff>677334</xdr:colOff>
      <xdr:row>38</xdr:row>
      <xdr:rowOff>1016000</xdr:rowOff>
    </xdr:to>
    <xdr:pic>
      <xdr:nvPicPr>
        <xdr:cNvPr id="204" name="Picture 203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3283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677334</xdr:colOff>
      <xdr:row>38</xdr:row>
      <xdr:rowOff>1016000</xdr:rowOff>
    </xdr:to>
    <xdr:pic>
      <xdr:nvPicPr>
        <xdr:cNvPr id="207" name="Picture 206">
          <a:extLst>
            <a:ext uri="{FF2B5EF4-FFF2-40B4-BE49-F238E27FC236}">
              <a16:creationId xmlns="" xmlns:a16="http://schemas.microsoft.com/office/drawing/2014/main" id="{00000000-0008-0000-01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63283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3</xdr:col>
      <xdr:colOff>677334</xdr:colOff>
      <xdr:row>39</xdr:row>
      <xdr:rowOff>1016000</xdr:rowOff>
    </xdr:to>
    <xdr:pic>
      <xdr:nvPicPr>
        <xdr:cNvPr id="210" name="Picture 209">
          <a:extLst>
            <a:ext uri="{FF2B5EF4-FFF2-40B4-BE49-F238E27FC236}">
              <a16:creationId xmlns="" xmlns:a16="http://schemas.microsoft.com/office/drawing/2014/main" id="{00000000-0008-0000-01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4046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677334</xdr:colOff>
      <xdr:row>39</xdr:row>
      <xdr:rowOff>1016000</xdr:rowOff>
    </xdr:to>
    <xdr:pic>
      <xdr:nvPicPr>
        <xdr:cNvPr id="213" name="Picture 212">
          <a:extLst>
            <a:ext uri="{FF2B5EF4-FFF2-40B4-BE49-F238E27FC236}">
              <a16:creationId xmlns="" xmlns:a16="http://schemas.microsoft.com/office/drawing/2014/main" id="{00000000-0008-0000-01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74046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3</xdr:col>
      <xdr:colOff>677334</xdr:colOff>
      <xdr:row>40</xdr:row>
      <xdr:rowOff>1016000</xdr:rowOff>
    </xdr:to>
    <xdr:pic>
      <xdr:nvPicPr>
        <xdr:cNvPr id="216" name="Picture 215">
          <a:extLst>
            <a:ext uri="{FF2B5EF4-FFF2-40B4-BE49-F238E27FC236}">
              <a16:creationId xmlns="" xmlns:a16="http://schemas.microsoft.com/office/drawing/2014/main" id="{00000000-0008-0000-01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4810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677334</xdr:colOff>
      <xdr:row>40</xdr:row>
      <xdr:rowOff>1016000</xdr:rowOff>
    </xdr:to>
    <xdr:pic>
      <xdr:nvPicPr>
        <xdr:cNvPr id="219" name="Picture 218">
          <a:extLst>
            <a:ext uri="{FF2B5EF4-FFF2-40B4-BE49-F238E27FC236}">
              <a16:creationId xmlns="" xmlns:a16="http://schemas.microsoft.com/office/drawing/2014/main" id="{00000000-0008-0000-01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84810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3</xdr:col>
      <xdr:colOff>677334</xdr:colOff>
      <xdr:row>41</xdr:row>
      <xdr:rowOff>1016000</xdr:rowOff>
    </xdr:to>
    <xdr:pic>
      <xdr:nvPicPr>
        <xdr:cNvPr id="222" name="Picture 221">
          <a:extLst>
            <a:ext uri="{FF2B5EF4-FFF2-40B4-BE49-F238E27FC236}">
              <a16:creationId xmlns="" xmlns:a16="http://schemas.microsoft.com/office/drawing/2014/main" id="{00000000-0008-0000-01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5573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677334</xdr:colOff>
      <xdr:row>41</xdr:row>
      <xdr:rowOff>1016000</xdr:rowOff>
    </xdr:to>
    <xdr:pic>
      <xdr:nvPicPr>
        <xdr:cNvPr id="225" name="Picture 224">
          <a:extLst>
            <a:ext uri="{FF2B5EF4-FFF2-40B4-BE49-F238E27FC236}">
              <a16:creationId xmlns="" xmlns:a16="http://schemas.microsoft.com/office/drawing/2014/main" id="{00000000-0008-0000-01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95573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3</xdr:col>
      <xdr:colOff>677334</xdr:colOff>
      <xdr:row>42</xdr:row>
      <xdr:rowOff>1016000</xdr:rowOff>
    </xdr:to>
    <xdr:pic>
      <xdr:nvPicPr>
        <xdr:cNvPr id="228" name="Picture 227">
          <a:extLst>
            <a:ext uri="{FF2B5EF4-FFF2-40B4-BE49-F238E27FC236}">
              <a16:creationId xmlns="" xmlns:a16="http://schemas.microsoft.com/office/drawing/2014/main" id="{00000000-0008-0000-01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6336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677334</xdr:colOff>
      <xdr:row>42</xdr:row>
      <xdr:rowOff>1016000</xdr:rowOff>
    </xdr:to>
    <xdr:pic>
      <xdr:nvPicPr>
        <xdr:cNvPr id="231" name="Picture 230">
          <a:extLst>
            <a:ext uri="{FF2B5EF4-FFF2-40B4-BE49-F238E27FC236}">
              <a16:creationId xmlns="" xmlns:a16="http://schemas.microsoft.com/office/drawing/2014/main" id="{00000000-0008-0000-01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06336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3</xdr:col>
      <xdr:colOff>677334</xdr:colOff>
      <xdr:row>43</xdr:row>
      <xdr:rowOff>1016000</xdr:rowOff>
    </xdr:to>
    <xdr:pic>
      <xdr:nvPicPr>
        <xdr:cNvPr id="234" name="Picture 233">
          <a:extLst>
            <a:ext uri="{FF2B5EF4-FFF2-40B4-BE49-F238E27FC236}">
              <a16:creationId xmlns="" xmlns:a16="http://schemas.microsoft.com/office/drawing/2014/main" id="{00000000-0008-0000-01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7099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677334</xdr:colOff>
      <xdr:row>43</xdr:row>
      <xdr:rowOff>1016000</xdr:rowOff>
    </xdr:to>
    <xdr:pic>
      <xdr:nvPicPr>
        <xdr:cNvPr id="237" name="Picture 236">
          <a:extLst>
            <a:ext uri="{FF2B5EF4-FFF2-40B4-BE49-F238E27FC236}">
              <a16:creationId xmlns="" xmlns:a16="http://schemas.microsoft.com/office/drawing/2014/main" id="{00000000-0008-0000-01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17099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3</xdr:col>
      <xdr:colOff>677334</xdr:colOff>
      <xdr:row>44</xdr:row>
      <xdr:rowOff>1016000</xdr:rowOff>
    </xdr:to>
    <xdr:pic>
      <xdr:nvPicPr>
        <xdr:cNvPr id="240" name="Picture 239">
          <a:extLst>
            <a:ext uri="{FF2B5EF4-FFF2-40B4-BE49-F238E27FC236}">
              <a16:creationId xmlns="" xmlns:a16="http://schemas.microsoft.com/office/drawing/2014/main" id="{00000000-0008-0000-01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7863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677334</xdr:colOff>
      <xdr:row>44</xdr:row>
      <xdr:rowOff>1016000</xdr:rowOff>
    </xdr:to>
    <xdr:pic>
      <xdr:nvPicPr>
        <xdr:cNvPr id="243" name="Picture 242">
          <a:extLst>
            <a:ext uri="{FF2B5EF4-FFF2-40B4-BE49-F238E27FC236}">
              <a16:creationId xmlns="" xmlns:a16="http://schemas.microsoft.com/office/drawing/2014/main" id="{00000000-0008-0000-01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27863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3</xdr:col>
      <xdr:colOff>677334</xdr:colOff>
      <xdr:row>45</xdr:row>
      <xdr:rowOff>1016000</xdr:rowOff>
    </xdr:to>
    <xdr:pic>
      <xdr:nvPicPr>
        <xdr:cNvPr id="246" name="Picture 245">
          <a:extLst>
            <a:ext uri="{FF2B5EF4-FFF2-40B4-BE49-F238E27FC236}">
              <a16:creationId xmlns="" xmlns:a16="http://schemas.microsoft.com/office/drawing/2014/main" id="{00000000-0008-0000-01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626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677334</xdr:colOff>
      <xdr:row>45</xdr:row>
      <xdr:rowOff>1016000</xdr:rowOff>
    </xdr:to>
    <xdr:pic>
      <xdr:nvPicPr>
        <xdr:cNvPr id="249" name="Picture 248">
          <a:extLst>
            <a:ext uri="{FF2B5EF4-FFF2-40B4-BE49-F238E27FC236}">
              <a16:creationId xmlns="" xmlns:a16="http://schemas.microsoft.com/office/drawing/2014/main" id="{00000000-0008-0000-01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38626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3</xdr:col>
      <xdr:colOff>677334</xdr:colOff>
      <xdr:row>46</xdr:row>
      <xdr:rowOff>1016000</xdr:rowOff>
    </xdr:to>
    <xdr:pic>
      <xdr:nvPicPr>
        <xdr:cNvPr id="252" name="Picture 251">
          <a:extLst>
            <a:ext uri="{FF2B5EF4-FFF2-40B4-BE49-F238E27FC236}">
              <a16:creationId xmlns="" xmlns:a16="http://schemas.microsoft.com/office/drawing/2014/main" id="{00000000-0008-0000-01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9389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677334</xdr:colOff>
      <xdr:row>46</xdr:row>
      <xdr:rowOff>1016000</xdr:rowOff>
    </xdr:to>
    <xdr:pic>
      <xdr:nvPicPr>
        <xdr:cNvPr id="255" name="Picture 254">
          <a:extLst>
            <a:ext uri="{FF2B5EF4-FFF2-40B4-BE49-F238E27FC236}">
              <a16:creationId xmlns="" xmlns:a16="http://schemas.microsoft.com/office/drawing/2014/main" id="{00000000-0008-0000-01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49389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3</xdr:col>
      <xdr:colOff>677334</xdr:colOff>
      <xdr:row>47</xdr:row>
      <xdr:rowOff>1016000</xdr:rowOff>
    </xdr:to>
    <xdr:pic>
      <xdr:nvPicPr>
        <xdr:cNvPr id="258" name="Picture 257">
          <a:extLst>
            <a:ext uri="{FF2B5EF4-FFF2-40B4-BE49-F238E27FC236}">
              <a16:creationId xmlns="" xmlns:a16="http://schemas.microsoft.com/office/drawing/2014/main" id="{00000000-0008-0000-01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0152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677334</xdr:colOff>
      <xdr:row>47</xdr:row>
      <xdr:rowOff>1016000</xdr:rowOff>
    </xdr:to>
    <xdr:pic>
      <xdr:nvPicPr>
        <xdr:cNvPr id="261" name="Picture 260">
          <a:extLst>
            <a:ext uri="{FF2B5EF4-FFF2-40B4-BE49-F238E27FC236}">
              <a16:creationId xmlns="" xmlns:a16="http://schemas.microsoft.com/office/drawing/2014/main" id="{00000000-0008-0000-01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60152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3</xdr:col>
      <xdr:colOff>677334</xdr:colOff>
      <xdr:row>48</xdr:row>
      <xdr:rowOff>1016000</xdr:rowOff>
    </xdr:to>
    <xdr:pic>
      <xdr:nvPicPr>
        <xdr:cNvPr id="264" name="Picture 263">
          <a:extLst>
            <a:ext uri="{FF2B5EF4-FFF2-40B4-BE49-F238E27FC236}">
              <a16:creationId xmlns="" xmlns:a16="http://schemas.microsoft.com/office/drawing/2014/main" id="{00000000-0008-0000-01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916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677334</xdr:colOff>
      <xdr:row>48</xdr:row>
      <xdr:rowOff>1016000</xdr:rowOff>
    </xdr:to>
    <xdr:pic>
      <xdr:nvPicPr>
        <xdr:cNvPr id="267" name="Picture 266">
          <a:extLst>
            <a:ext uri="{FF2B5EF4-FFF2-40B4-BE49-F238E27FC236}">
              <a16:creationId xmlns="" xmlns:a16="http://schemas.microsoft.com/office/drawing/2014/main" id="{00000000-0008-0000-01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70916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3</xdr:col>
      <xdr:colOff>677334</xdr:colOff>
      <xdr:row>49</xdr:row>
      <xdr:rowOff>1016000</xdr:rowOff>
    </xdr:to>
    <xdr:pic>
      <xdr:nvPicPr>
        <xdr:cNvPr id="270" name="Picture 269">
          <a:extLst>
            <a:ext uri="{FF2B5EF4-FFF2-40B4-BE49-F238E27FC236}">
              <a16:creationId xmlns="" xmlns:a16="http://schemas.microsoft.com/office/drawing/2014/main" id="{00000000-0008-0000-01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1679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677334</xdr:colOff>
      <xdr:row>49</xdr:row>
      <xdr:rowOff>1016000</xdr:rowOff>
    </xdr:to>
    <xdr:pic>
      <xdr:nvPicPr>
        <xdr:cNvPr id="273" name="Picture 272">
          <a:extLst>
            <a:ext uri="{FF2B5EF4-FFF2-40B4-BE49-F238E27FC236}">
              <a16:creationId xmlns="" xmlns:a16="http://schemas.microsoft.com/office/drawing/2014/main" id="{00000000-0008-0000-01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1679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3</xdr:col>
      <xdr:colOff>677334</xdr:colOff>
      <xdr:row>50</xdr:row>
      <xdr:rowOff>1016000</xdr:rowOff>
    </xdr:to>
    <xdr:pic>
      <xdr:nvPicPr>
        <xdr:cNvPr id="276" name="Picture 275">
          <a:extLst>
            <a:ext uri="{FF2B5EF4-FFF2-40B4-BE49-F238E27FC236}">
              <a16:creationId xmlns="" xmlns:a16="http://schemas.microsoft.com/office/drawing/2014/main" id="{00000000-0008-0000-01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2442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677334</xdr:colOff>
      <xdr:row>50</xdr:row>
      <xdr:rowOff>1016000</xdr:rowOff>
    </xdr:to>
    <xdr:pic>
      <xdr:nvPicPr>
        <xdr:cNvPr id="279" name="Picture 278">
          <a:extLst>
            <a:ext uri="{FF2B5EF4-FFF2-40B4-BE49-F238E27FC236}">
              <a16:creationId xmlns="" xmlns:a16="http://schemas.microsoft.com/office/drawing/2014/main" id="{00000000-0008-0000-01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92442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3</xdr:col>
      <xdr:colOff>677334</xdr:colOff>
      <xdr:row>51</xdr:row>
      <xdr:rowOff>1016000</xdr:rowOff>
    </xdr:to>
    <xdr:pic>
      <xdr:nvPicPr>
        <xdr:cNvPr id="282" name="Picture 281">
          <a:extLst>
            <a:ext uri="{FF2B5EF4-FFF2-40B4-BE49-F238E27FC236}">
              <a16:creationId xmlns="" xmlns:a16="http://schemas.microsoft.com/office/drawing/2014/main" id="{00000000-0008-0000-01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205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677334</xdr:colOff>
      <xdr:row>51</xdr:row>
      <xdr:rowOff>1016000</xdr:rowOff>
    </xdr:to>
    <xdr:pic>
      <xdr:nvPicPr>
        <xdr:cNvPr id="285" name="Picture 284">
          <a:extLst>
            <a:ext uri="{FF2B5EF4-FFF2-40B4-BE49-F238E27FC236}">
              <a16:creationId xmlns="" xmlns:a16="http://schemas.microsoft.com/office/drawing/2014/main" id="{00000000-0008-0000-01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03205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3</xdr:col>
      <xdr:colOff>677334</xdr:colOff>
      <xdr:row>52</xdr:row>
      <xdr:rowOff>1016000</xdr:rowOff>
    </xdr:to>
    <xdr:pic>
      <xdr:nvPicPr>
        <xdr:cNvPr id="288" name="Picture 287">
          <a:extLst>
            <a:ext uri="{FF2B5EF4-FFF2-40B4-BE49-F238E27FC236}">
              <a16:creationId xmlns="" xmlns:a16="http://schemas.microsoft.com/office/drawing/2014/main" id="{00000000-0008-0000-01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3969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677334</xdr:colOff>
      <xdr:row>52</xdr:row>
      <xdr:rowOff>1016000</xdr:rowOff>
    </xdr:to>
    <xdr:pic>
      <xdr:nvPicPr>
        <xdr:cNvPr id="291" name="Picture 290">
          <a:extLst>
            <a:ext uri="{FF2B5EF4-FFF2-40B4-BE49-F238E27FC236}">
              <a16:creationId xmlns="" xmlns:a16="http://schemas.microsoft.com/office/drawing/2014/main" id="{00000000-0008-0000-01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13969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3</xdr:col>
      <xdr:colOff>677334</xdr:colOff>
      <xdr:row>53</xdr:row>
      <xdr:rowOff>1016000</xdr:rowOff>
    </xdr:to>
    <xdr:pic>
      <xdr:nvPicPr>
        <xdr:cNvPr id="294" name="Picture 293">
          <a:extLst>
            <a:ext uri="{FF2B5EF4-FFF2-40B4-BE49-F238E27FC236}">
              <a16:creationId xmlns="" xmlns:a16="http://schemas.microsoft.com/office/drawing/2014/main" id="{00000000-0008-0000-01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4732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677334</xdr:colOff>
      <xdr:row>53</xdr:row>
      <xdr:rowOff>1016000</xdr:rowOff>
    </xdr:to>
    <xdr:pic>
      <xdr:nvPicPr>
        <xdr:cNvPr id="297" name="Picture 296">
          <a:extLst>
            <a:ext uri="{FF2B5EF4-FFF2-40B4-BE49-F238E27FC236}">
              <a16:creationId xmlns="" xmlns:a16="http://schemas.microsoft.com/office/drawing/2014/main" id="{00000000-0008-0000-01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24732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3</xdr:col>
      <xdr:colOff>677334</xdr:colOff>
      <xdr:row>54</xdr:row>
      <xdr:rowOff>1016000</xdr:rowOff>
    </xdr:to>
    <xdr:pic>
      <xdr:nvPicPr>
        <xdr:cNvPr id="300" name="Picture 299">
          <a:extLst>
            <a:ext uri="{FF2B5EF4-FFF2-40B4-BE49-F238E27FC236}">
              <a16:creationId xmlns="" xmlns:a16="http://schemas.microsoft.com/office/drawing/2014/main" id="{00000000-0008-0000-01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5495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677334</xdr:colOff>
      <xdr:row>54</xdr:row>
      <xdr:rowOff>1016000</xdr:rowOff>
    </xdr:to>
    <xdr:pic>
      <xdr:nvPicPr>
        <xdr:cNvPr id="303" name="Picture 302">
          <a:extLst>
            <a:ext uri="{FF2B5EF4-FFF2-40B4-BE49-F238E27FC236}">
              <a16:creationId xmlns="" xmlns:a16="http://schemas.microsoft.com/office/drawing/2014/main" id="{00000000-0008-0000-01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35495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3</xdr:col>
      <xdr:colOff>677334</xdr:colOff>
      <xdr:row>55</xdr:row>
      <xdr:rowOff>1016000</xdr:rowOff>
    </xdr:to>
    <xdr:pic>
      <xdr:nvPicPr>
        <xdr:cNvPr id="306" name="Picture 305">
          <a:extLst>
            <a:ext uri="{FF2B5EF4-FFF2-40B4-BE49-F238E27FC236}">
              <a16:creationId xmlns="" xmlns:a16="http://schemas.microsoft.com/office/drawing/2014/main" id="{00000000-0008-0000-01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6258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677334</xdr:colOff>
      <xdr:row>55</xdr:row>
      <xdr:rowOff>1016000</xdr:rowOff>
    </xdr:to>
    <xdr:pic>
      <xdr:nvPicPr>
        <xdr:cNvPr id="309" name="Picture 308">
          <a:extLst>
            <a:ext uri="{FF2B5EF4-FFF2-40B4-BE49-F238E27FC236}">
              <a16:creationId xmlns="" xmlns:a16="http://schemas.microsoft.com/office/drawing/2014/main" id="{00000000-0008-0000-01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4625875"/>
          <a:ext cx="677334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W65"/>
  <sheetViews>
    <sheetView tabSelected="1" topLeftCell="D1" zoomScale="85" zoomScaleNormal="85" workbookViewId="0">
      <selection activeCell="AY61" sqref="AY61"/>
    </sheetView>
  </sheetViews>
  <sheetFormatPr defaultColWidth="5.7109375" defaultRowHeight="15" x14ac:dyDescent="0.25"/>
  <cols>
    <col min="1" max="3" width="0" style="2" hidden="1" customWidth="1"/>
    <col min="4" max="5" width="12.7109375" style="2" customWidth="1"/>
    <col min="6" max="8" width="0" style="2" hidden="1" customWidth="1"/>
    <col min="9" max="10" width="10.7109375" style="2" customWidth="1"/>
    <col min="11" max="11" width="20.7109375" style="2" customWidth="1"/>
    <col min="12" max="12" width="10.7109375" style="2" customWidth="1"/>
    <col min="13" max="15" width="20.7109375" style="2" customWidth="1"/>
    <col min="16" max="28" width="5.7109375" style="2"/>
    <col min="29" max="45" width="0" style="2" hidden="1" customWidth="1"/>
    <col min="46" max="46" width="5.7109375" style="2"/>
    <col min="47" max="47" width="15.7109375" style="3" customWidth="1"/>
    <col min="48" max="49" width="15.7109375" style="8" customWidth="1"/>
    <col min="50" max="16384" width="5.7109375" style="2"/>
  </cols>
  <sheetData>
    <row r="1" spans="1:49" x14ac:dyDescent="0.25">
      <c r="A1" s="2">
        <v>0</v>
      </c>
      <c r="B1" s="2" t="s">
        <v>5</v>
      </c>
      <c r="C1" s="2" t="s">
        <v>5</v>
      </c>
      <c r="D1" s="2" t="s">
        <v>5</v>
      </c>
      <c r="E1" s="2" t="s">
        <v>5</v>
      </c>
      <c r="F1" s="2" t="s">
        <v>5</v>
      </c>
      <c r="G1" s="2" t="s">
        <v>5</v>
      </c>
      <c r="H1" s="2" t="s">
        <v>5</v>
      </c>
      <c r="I1" s="2" t="s">
        <v>5</v>
      </c>
      <c r="J1" s="2" t="s">
        <v>5</v>
      </c>
      <c r="K1" s="2" t="s">
        <v>5</v>
      </c>
      <c r="L1" s="2" t="s">
        <v>5</v>
      </c>
      <c r="M1" s="2" t="s">
        <v>5</v>
      </c>
      <c r="N1" s="2" t="s">
        <v>5</v>
      </c>
      <c r="O1" s="2" t="s">
        <v>5</v>
      </c>
      <c r="P1" s="2" t="s">
        <v>6</v>
      </c>
      <c r="Q1" s="2" t="s">
        <v>7</v>
      </c>
      <c r="R1" s="2" t="s">
        <v>8</v>
      </c>
      <c r="S1" s="2" t="s">
        <v>9</v>
      </c>
      <c r="T1" s="2" t="s">
        <v>10</v>
      </c>
      <c r="U1" s="2" t="s">
        <v>11</v>
      </c>
      <c r="V1" s="2" t="s">
        <v>12</v>
      </c>
      <c r="W1" s="2" t="s">
        <v>13</v>
      </c>
      <c r="X1" s="2" t="s">
        <v>14</v>
      </c>
      <c r="Y1" s="2" t="s">
        <v>15</v>
      </c>
      <c r="Z1" s="2" t="s">
        <v>16</v>
      </c>
      <c r="AA1" s="2" t="s">
        <v>17</v>
      </c>
      <c r="AB1" s="2" t="s">
        <v>18</v>
      </c>
      <c r="AC1" s="2" t="s">
        <v>19</v>
      </c>
      <c r="AD1" s="2" t="s">
        <v>20</v>
      </c>
      <c r="AU1" s="3" t="s">
        <v>5</v>
      </c>
      <c r="AV1" s="8" t="s">
        <v>5</v>
      </c>
    </row>
    <row r="2" spans="1:49" x14ac:dyDescent="0.25">
      <c r="A2" s="2">
        <v>0</v>
      </c>
      <c r="B2" s="2" t="s">
        <v>5</v>
      </c>
      <c r="C2" s="2" t="s">
        <v>5</v>
      </c>
      <c r="D2" s="2" t="s">
        <v>5</v>
      </c>
      <c r="E2" s="2" t="s">
        <v>5</v>
      </c>
      <c r="F2" s="2" t="s">
        <v>5</v>
      </c>
      <c r="G2" s="2" t="s">
        <v>5</v>
      </c>
      <c r="H2" s="2" t="s">
        <v>5</v>
      </c>
      <c r="I2" s="2" t="s">
        <v>5</v>
      </c>
      <c r="J2" s="2" t="s">
        <v>5</v>
      </c>
      <c r="K2" s="2" t="s">
        <v>5</v>
      </c>
      <c r="L2" s="2" t="s">
        <v>5</v>
      </c>
      <c r="M2" s="2" t="s">
        <v>5</v>
      </c>
      <c r="N2" s="2" t="s">
        <v>5</v>
      </c>
      <c r="O2" s="2" t="s">
        <v>5</v>
      </c>
      <c r="P2" s="2" t="s">
        <v>21</v>
      </c>
      <c r="Q2" s="2" t="s">
        <v>21</v>
      </c>
      <c r="AU2" s="3" t="s">
        <v>5</v>
      </c>
      <c r="AV2" s="8" t="s">
        <v>5</v>
      </c>
    </row>
    <row r="3" spans="1:49" x14ac:dyDescent="0.25">
      <c r="A3" s="2">
        <v>0</v>
      </c>
      <c r="B3" s="2" t="s">
        <v>5</v>
      </c>
      <c r="C3" s="2" t="s">
        <v>5</v>
      </c>
      <c r="D3" s="2" t="s">
        <v>5</v>
      </c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5</v>
      </c>
      <c r="M3" s="2" t="s">
        <v>5</v>
      </c>
      <c r="N3" s="2" t="s">
        <v>5</v>
      </c>
      <c r="O3" s="2" t="s">
        <v>5</v>
      </c>
      <c r="P3" s="2" t="s">
        <v>22</v>
      </c>
      <c r="Q3" s="2" t="s">
        <v>23</v>
      </c>
      <c r="R3" s="2" t="s">
        <v>24</v>
      </c>
      <c r="S3" s="2" t="s">
        <v>25</v>
      </c>
      <c r="T3" s="2" t="s">
        <v>26</v>
      </c>
      <c r="U3" s="2" t="s">
        <v>27</v>
      </c>
      <c r="V3" s="2" t="s">
        <v>28</v>
      </c>
      <c r="W3" s="2" t="s">
        <v>29</v>
      </c>
      <c r="X3" s="2" t="s">
        <v>30</v>
      </c>
      <c r="Y3" s="2" t="s">
        <v>31</v>
      </c>
      <c r="Z3" s="2" t="s">
        <v>32</v>
      </c>
      <c r="AU3" s="3" t="s">
        <v>5</v>
      </c>
      <c r="AV3" s="8" t="s">
        <v>5</v>
      </c>
    </row>
    <row r="4" spans="1:49" x14ac:dyDescent="0.25">
      <c r="A4" s="2">
        <v>1</v>
      </c>
    </row>
    <row r="5" spans="1:49" s="5" customFormat="1" ht="12.75" x14ac:dyDescent="0.25">
      <c r="A5" s="4">
        <v>1</v>
      </c>
      <c r="B5" s="4"/>
      <c r="C5" s="4"/>
      <c r="D5" s="4"/>
      <c r="E5" s="4"/>
      <c r="F5" s="4"/>
      <c r="G5" s="4"/>
      <c r="H5" s="4"/>
      <c r="I5" s="4" t="s">
        <v>33</v>
      </c>
      <c r="J5" s="4" t="s">
        <v>34</v>
      </c>
      <c r="K5" s="4" t="s">
        <v>35</v>
      </c>
      <c r="L5" s="4" t="s">
        <v>36</v>
      </c>
      <c r="M5" s="4" t="s">
        <v>37</v>
      </c>
      <c r="N5" s="4" t="s">
        <v>38</v>
      </c>
      <c r="O5" s="4" t="s">
        <v>39</v>
      </c>
      <c r="P5" s="4" t="s">
        <v>40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1" t="s">
        <v>153</v>
      </c>
      <c r="AV5" s="9" t="s">
        <v>154</v>
      </c>
      <c r="AW5" s="9" t="s">
        <v>155</v>
      </c>
    </row>
    <row r="6" spans="1:49" ht="84.95" customHeight="1" x14ac:dyDescent="0.25">
      <c r="A6" s="2">
        <v>2</v>
      </c>
      <c r="B6" s="2" t="s">
        <v>41</v>
      </c>
      <c r="I6" s="2" t="s">
        <v>42</v>
      </c>
      <c r="J6" s="6">
        <v>45</v>
      </c>
      <c r="K6" s="2" t="s">
        <v>43</v>
      </c>
      <c r="L6" s="2" t="s">
        <v>44</v>
      </c>
      <c r="M6" s="2" t="s">
        <v>45</v>
      </c>
      <c r="N6" s="2" t="s">
        <v>46</v>
      </c>
      <c r="O6" s="2" t="s">
        <v>47</v>
      </c>
      <c r="P6" s="2" t="s">
        <v>21</v>
      </c>
      <c r="Q6" s="2">
        <v>14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U6" s="3">
        <f t="shared" ref="AU6:AU37" si="0">SUM(Q6:AT6)</f>
        <v>14</v>
      </c>
      <c r="AV6" s="8">
        <f t="shared" ref="AV6:AV37" si="1" xml:space="preserve"> AU6 * SUBSTITUTE(I6,".",",")</f>
        <v>238</v>
      </c>
      <c r="AW6" s="8">
        <f>+AU6*J6</f>
        <v>630</v>
      </c>
    </row>
    <row r="7" spans="1:49" ht="84.95" customHeight="1" x14ac:dyDescent="0.25">
      <c r="A7" s="2">
        <v>2</v>
      </c>
      <c r="B7" s="2" t="s">
        <v>41</v>
      </c>
      <c r="I7" s="2" t="s">
        <v>48</v>
      </c>
      <c r="J7" s="6">
        <v>50</v>
      </c>
      <c r="K7" s="2" t="s">
        <v>43</v>
      </c>
      <c r="L7" s="2" t="s">
        <v>44</v>
      </c>
      <c r="M7" s="2" t="s">
        <v>50</v>
      </c>
      <c r="N7" s="2" t="s">
        <v>51</v>
      </c>
      <c r="O7" s="2" t="s">
        <v>47</v>
      </c>
      <c r="P7" s="2" t="s">
        <v>21</v>
      </c>
      <c r="Q7" s="2">
        <v>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U7" s="3">
        <f t="shared" si="0"/>
        <v>9</v>
      </c>
      <c r="AV7" s="8">
        <f t="shared" si="1"/>
        <v>162</v>
      </c>
      <c r="AW7" s="8">
        <f t="shared" ref="AW7:AW56" si="2">+AU7*J7</f>
        <v>450</v>
      </c>
    </row>
    <row r="8" spans="1:49" ht="84.95" customHeight="1" x14ac:dyDescent="0.25">
      <c r="A8" s="2">
        <v>2</v>
      </c>
      <c r="B8" s="2" t="s">
        <v>41</v>
      </c>
      <c r="I8" s="2" t="s">
        <v>42</v>
      </c>
      <c r="J8" s="6">
        <v>45</v>
      </c>
      <c r="K8" s="2" t="s">
        <v>43</v>
      </c>
      <c r="L8" s="2" t="s">
        <v>52</v>
      </c>
      <c r="M8" s="2" t="s">
        <v>53</v>
      </c>
      <c r="N8" s="2" t="s">
        <v>54</v>
      </c>
      <c r="O8" s="2" t="s">
        <v>47</v>
      </c>
      <c r="P8" s="2" t="s">
        <v>21</v>
      </c>
      <c r="Q8" s="2">
        <v>6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U8" s="3">
        <f t="shared" si="0"/>
        <v>6</v>
      </c>
      <c r="AV8" s="8">
        <f t="shared" si="1"/>
        <v>102</v>
      </c>
      <c r="AW8" s="8">
        <f t="shared" si="2"/>
        <v>270</v>
      </c>
    </row>
    <row r="9" spans="1:49" ht="84.95" customHeight="1" x14ac:dyDescent="0.25">
      <c r="A9" s="2">
        <v>2</v>
      </c>
      <c r="B9" s="2" t="s">
        <v>41</v>
      </c>
      <c r="I9" s="2" t="s">
        <v>42</v>
      </c>
      <c r="J9" s="6">
        <v>45</v>
      </c>
      <c r="K9" s="2" t="s">
        <v>43</v>
      </c>
      <c r="L9" s="2" t="s">
        <v>52</v>
      </c>
      <c r="M9" s="2" t="s">
        <v>55</v>
      </c>
      <c r="N9" s="2" t="s">
        <v>56</v>
      </c>
      <c r="O9" s="2" t="s">
        <v>47</v>
      </c>
      <c r="P9" s="2" t="s">
        <v>21</v>
      </c>
      <c r="Q9" s="2">
        <v>5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U9" s="3">
        <f t="shared" si="0"/>
        <v>5</v>
      </c>
      <c r="AV9" s="8">
        <f t="shared" si="1"/>
        <v>85</v>
      </c>
      <c r="AW9" s="8">
        <f t="shared" si="2"/>
        <v>225</v>
      </c>
    </row>
    <row r="10" spans="1:49" ht="84.95" customHeight="1" x14ac:dyDescent="0.25">
      <c r="A10" s="2">
        <v>2</v>
      </c>
      <c r="B10" s="2" t="s">
        <v>41</v>
      </c>
      <c r="I10" s="2" t="s">
        <v>42</v>
      </c>
      <c r="J10" s="6">
        <v>45</v>
      </c>
      <c r="K10" s="2" t="s">
        <v>43</v>
      </c>
      <c r="L10" s="2" t="s">
        <v>52</v>
      </c>
      <c r="M10" s="2" t="s">
        <v>57</v>
      </c>
      <c r="N10" s="2" t="s">
        <v>54</v>
      </c>
      <c r="O10" s="2" t="s">
        <v>47</v>
      </c>
      <c r="P10" s="2" t="s">
        <v>21</v>
      </c>
      <c r="Q10" s="2">
        <v>2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U10" s="3">
        <f t="shared" si="0"/>
        <v>2</v>
      </c>
      <c r="AV10" s="8">
        <f t="shared" si="1"/>
        <v>34</v>
      </c>
      <c r="AW10" s="8">
        <f t="shared" si="2"/>
        <v>90</v>
      </c>
    </row>
    <row r="11" spans="1:49" ht="84.95" customHeight="1" x14ac:dyDescent="0.25">
      <c r="A11" s="2">
        <v>2</v>
      </c>
      <c r="B11" s="2" t="s">
        <v>41</v>
      </c>
      <c r="I11" s="2" t="s">
        <v>42</v>
      </c>
      <c r="J11" s="6">
        <v>45</v>
      </c>
      <c r="K11" s="2" t="s">
        <v>43</v>
      </c>
      <c r="L11" s="2" t="s">
        <v>52</v>
      </c>
      <c r="M11" s="2" t="s">
        <v>58</v>
      </c>
      <c r="N11" s="2" t="s">
        <v>56</v>
      </c>
      <c r="O11" s="2" t="s">
        <v>47</v>
      </c>
      <c r="P11" s="2" t="s">
        <v>21</v>
      </c>
      <c r="Q11" s="2">
        <v>3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U11" s="3">
        <f t="shared" si="0"/>
        <v>3</v>
      </c>
      <c r="AV11" s="8">
        <f t="shared" si="1"/>
        <v>51</v>
      </c>
      <c r="AW11" s="8">
        <f t="shared" si="2"/>
        <v>135</v>
      </c>
    </row>
    <row r="12" spans="1:49" ht="84.95" customHeight="1" x14ac:dyDescent="0.25">
      <c r="A12" s="2">
        <v>2</v>
      </c>
      <c r="B12" s="2" t="s">
        <v>59</v>
      </c>
      <c r="I12" s="2" t="s">
        <v>60</v>
      </c>
      <c r="J12" s="6">
        <v>675</v>
      </c>
      <c r="K12" s="2" t="s">
        <v>43</v>
      </c>
      <c r="L12" s="2" t="s">
        <v>61</v>
      </c>
      <c r="M12" s="2" t="s">
        <v>62</v>
      </c>
      <c r="N12" s="2" t="s">
        <v>63</v>
      </c>
      <c r="O12" s="2" t="s">
        <v>47</v>
      </c>
      <c r="P12" s="2" t="s">
        <v>22</v>
      </c>
      <c r="Q12" s="7"/>
      <c r="R12" s="7"/>
      <c r="S12" s="7"/>
      <c r="T12" s="2">
        <v>1</v>
      </c>
      <c r="U12" s="2">
        <v>1</v>
      </c>
      <c r="V12" s="2">
        <v>1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U12" s="3">
        <f t="shared" si="0"/>
        <v>3</v>
      </c>
      <c r="AV12" s="8">
        <f t="shared" si="1"/>
        <v>750</v>
      </c>
      <c r="AW12" s="8">
        <f t="shared" si="2"/>
        <v>2025</v>
      </c>
    </row>
    <row r="13" spans="1:49" ht="84.95" customHeight="1" x14ac:dyDescent="0.25">
      <c r="A13" s="2">
        <v>2</v>
      </c>
      <c r="B13" s="2" t="s">
        <v>64</v>
      </c>
      <c r="I13" s="2" t="s">
        <v>9</v>
      </c>
      <c r="J13" s="6">
        <v>95</v>
      </c>
      <c r="K13" s="2" t="s">
        <v>43</v>
      </c>
      <c r="L13" s="2" t="s">
        <v>65</v>
      </c>
      <c r="M13" s="2" t="s">
        <v>66</v>
      </c>
      <c r="N13" s="2" t="s">
        <v>51</v>
      </c>
      <c r="O13" s="2" t="s">
        <v>47</v>
      </c>
      <c r="P13" s="2" t="s">
        <v>21</v>
      </c>
      <c r="Q13" s="2">
        <v>9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U13" s="3">
        <f t="shared" si="0"/>
        <v>9</v>
      </c>
      <c r="AV13" s="8">
        <f t="shared" si="1"/>
        <v>324</v>
      </c>
      <c r="AW13" s="8">
        <f t="shared" si="2"/>
        <v>855</v>
      </c>
    </row>
    <row r="14" spans="1:49" ht="84.95" customHeight="1" x14ac:dyDescent="0.25">
      <c r="A14" s="2">
        <v>2</v>
      </c>
      <c r="B14" s="2" t="s">
        <v>67</v>
      </c>
      <c r="I14" s="2" t="s">
        <v>68</v>
      </c>
      <c r="J14" s="6">
        <v>315</v>
      </c>
      <c r="K14" s="2" t="s">
        <v>43</v>
      </c>
      <c r="L14" s="2" t="s">
        <v>69</v>
      </c>
      <c r="M14" s="2" t="s">
        <v>70</v>
      </c>
      <c r="N14" s="2" t="s">
        <v>71</v>
      </c>
      <c r="O14" s="2" t="s">
        <v>47</v>
      </c>
      <c r="P14" s="2" t="s">
        <v>22</v>
      </c>
      <c r="Q14" s="7"/>
      <c r="R14" s="7"/>
      <c r="S14" s="7"/>
      <c r="T14" s="2">
        <v>4</v>
      </c>
      <c r="U14" s="2">
        <v>5</v>
      </c>
      <c r="V14" s="2">
        <v>5</v>
      </c>
      <c r="W14" s="2">
        <v>2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U14" s="3">
        <f t="shared" si="0"/>
        <v>16</v>
      </c>
      <c r="AV14" s="8">
        <f t="shared" si="1"/>
        <v>2000</v>
      </c>
      <c r="AW14" s="8">
        <f t="shared" si="2"/>
        <v>5040</v>
      </c>
    </row>
    <row r="15" spans="1:49" ht="84.95" customHeight="1" x14ac:dyDescent="0.25">
      <c r="A15" s="2">
        <v>2</v>
      </c>
      <c r="B15" s="2" t="s">
        <v>67</v>
      </c>
      <c r="I15" s="2" t="s">
        <v>68</v>
      </c>
      <c r="J15" s="6">
        <v>315</v>
      </c>
      <c r="K15" s="2" t="s">
        <v>43</v>
      </c>
      <c r="L15" s="2" t="s">
        <v>69</v>
      </c>
      <c r="M15" s="2" t="s">
        <v>72</v>
      </c>
      <c r="N15" s="2" t="s">
        <v>73</v>
      </c>
      <c r="O15" s="2" t="s">
        <v>47</v>
      </c>
      <c r="P15" s="2" t="s">
        <v>22</v>
      </c>
      <c r="Q15" s="7"/>
      <c r="R15" s="7"/>
      <c r="S15" s="7"/>
      <c r="T15" s="2">
        <v>2</v>
      </c>
      <c r="U15" s="2">
        <v>5</v>
      </c>
      <c r="V15" s="2">
        <v>5</v>
      </c>
      <c r="W15" s="2">
        <v>2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U15" s="3">
        <f t="shared" si="0"/>
        <v>14</v>
      </c>
      <c r="AV15" s="8">
        <f t="shared" si="1"/>
        <v>1750</v>
      </c>
      <c r="AW15" s="8">
        <f t="shared" si="2"/>
        <v>4410</v>
      </c>
    </row>
    <row r="16" spans="1:49" ht="84.95" customHeight="1" x14ac:dyDescent="0.25">
      <c r="A16" s="2">
        <v>2</v>
      </c>
      <c r="B16" s="2" t="s">
        <v>67</v>
      </c>
      <c r="I16" s="2" t="s">
        <v>68</v>
      </c>
      <c r="J16" s="6">
        <v>325</v>
      </c>
      <c r="K16" s="2" t="s">
        <v>43</v>
      </c>
      <c r="L16" s="2" t="s">
        <v>69</v>
      </c>
      <c r="M16" s="2" t="s">
        <v>74</v>
      </c>
      <c r="N16" s="2" t="s">
        <v>56</v>
      </c>
      <c r="O16" s="2" t="s">
        <v>47</v>
      </c>
      <c r="P16" s="2" t="s">
        <v>22</v>
      </c>
      <c r="Q16" s="7"/>
      <c r="R16" s="7"/>
      <c r="S16" s="7"/>
      <c r="T16" s="2">
        <v>1</v>
      </c>
      <c r="U16" s="2">
        <v>2</v>
      </c>
      <c r="V16" s="2">
        <v>3</v>
      </c>
      <c r="W16" s="2">
        <v>1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U16" s="3">
        <f t="shared" si="0"/>
        <v>7</v>
      </c>
      <c r="AV16" s="8">
        <f t="shared" si="1"/>
        <v>875</v>
      </c>
      <c r="AW16" s="8">
        <f t="shared" si="2"/>
        <v>2275</v>
      </c>
    </row>
    <row r="17" spans="1:49" ht="84.95" customHeight="1" x14ac:dyDescent="0.25">
      <c r="A17" s="2">
        <v>2</v>
      </c>
      <c r="B17" s="2" t="s">
        <v>67</v>
      </c>
      <c r="I17" s="2" t="s">
        <v>68</v>
      </c>
      <c r="J17" s="6">
        <v>325</v>
      </c>
      <c r="K17" s="2" t="s">
        <v>43</v>
      </c>
      <c r="L17" s="2" t="s">
        <v>69</v>
      </c>
      <c r="M17" s="2" t="s">
        <v>75</v>
      </c>
      <c r="N17" s="2" t="s">
        <v>56</v>
      </c>
      <c r="O17" s="2" t="s">
        <v>47</v>
      </c>
      <c r="P17" s="2" t="s">
        <v>22</v>
      </c>
      <c r="Q17" s="7"/>
      <c r="R17" s="7"/>
      <c r="S17" s="7"/>
      <c r="T17" s="2">
        <v>2</v>
      </c>
      <c r="U17" s="2">
        <v>2</v>
      </c>
      <c r="V17" s="2">
        <v>4</v>
      </c>
      <c r="W17" s="2">
        <v>1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U17" s="3">
        <f t="shared" si="0"/>
        <v>9</v>
      </c>
      <c r="AV17" s="8">
        <f t="shared" si="1"/>
        <v>1125</v>
      </c>
      <c r="AW17" s="8">
        <f t="shared" si="2"/>
        <v>2925</v>
      </c>
    </row>
    <row r="18" spans="1:49" ht="84.95" customHeight="1" x14ac:dyDescent="0.25">
      <c r="A18" s="2">
        <v>2</v>
      </c>
      <c r="B18" s="2" t="s">
        <v>67</v>
      </c>
      <c r="I18" s="2" t="s">
        <v>68</v>
      </c>
      <c r="J18" s="6">
        <v>325</v>
      </c>
      <c r="K18" s="2" t="s">
        <v>43</v>
      </c>
      <c r="L18" s="2" t="s">
        <v>69</v>
      </c>
      <c r="M18" s="2" t="s">
        <v>76</v>
      </c>
      <c r="N18" s="2" t="s">
        <v>56</v>
      </c>
      <c r="O18" s="2" t="s">
        <v>47</v>
      </c>
      <c r="P18" s="2" t="s">
        <v>22</v>
      </c>
      <c r="Q18" s="7"/>
      <c r="R18" s="7"/>
      <c r="S18" s="7"/>
      <c r="T18" s="7"/>
      <c r="U18" s="2">
        <v>1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U18" s="3">
        <f t="shared" si="0"/>
        <v>1</v>
      </c>
      <c r="AV18" s="8">
        <f t="shared" si="1"/>
        <v>125</v>
      </c>
      <c r="AW18" s="8">
        <f t="shared" si="2"/>
        <v>325</v>
      </c>
    </row>
    <row r="19" spans="1:49" ht="84.95" customHeight="1" x14ac:dyDescent="0.25">
      <c r="A19" s="2">
        <v>2</v>
      </c>
      <c r="B19" s="2" t="s">
        <v>67</v>
      </c>
      <c r="I19" s="2" t="s">
        <v>77</v>
      </c>
      <c r="J19" s="6">
        <v>310</v>
      </c>
      <c r="K19" s="2" t="s">
        <v>43</v>
      </c>
      <c r="L19" s="2" t="s">
        <v>69</v>
      </c>
      <c r="M19" s="2" t="s">
        <v>78</v>
      </c>
      <c r="N19" s="2" t="s">
        <v>56</v>
      </c>
      <c r="O19" s="2" t="s">
        <v>47</v>
      </c>
      <c r="P19" s="2" t="s">
        <v>22</v>
      </c>
      <c r="Q19" s="7"/>
      <c r="R19" s="7"/>
      <c r="S19" s="7"/>
      <c r="T19" s="2">
        <v>2</v>
      </c>
      <c r="U19" s="2">
        <v>3</v>
      </c>
      <c r="V19" s="2">
        <v>3</v>
      </c>
      <c r="W19" s="2">
        <v>2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U19" s="3">
        <f t="shared" si="0"/>
        <v>10</v>
      </c>
      <c r="AV19" s="8">
        <f t="shared" si="1"/>
        <v>1150</v>
      </c>
      <c r="AW19" s="8">
        <f t="shared" si="2"/>
        <v>3100</v>
      </c>
    </row>
    <row r="20" spans="1:49" ht="84.95" customHeight="1" x14ac:dyDescent="0.25">
      <c r="A20" s="2">
        <v>2</v>
      </c>
      <c r="B20" s="2" t="s">
        <v>67</v>
      </c>
      <c r="I20" s="2" t="s">
        <v>68</v>
      </c>
      <c r="J20" s="6">
        <v>325</v>
      </c>
      <c r="K20" s="2" t="s">
        <v>43</v>
      </c>
      <c r="L20" s="2" t="s">
        <v>69</v>
      </c>
      <c r="M20" s="2" t="s">
        <v>79</v>
      </c>
      <c r="N20" s="2" t="s">
        <v>80</v>
      </c>
      <c r="O20" s="2" t="s">
        <v>47</v>
      </c>
      <c r="P20" s="2" t="s">
        <v>22</v>
      </c>
      <c r="Q20" s="7"/>
      <c r="R20" s="7"/>
      <c r="S20" s="7"/>
      <c r="T20" s="2">
        <v>1</v>
      </c>
      <c r="U20" s="2">
        <v>3</v>
      </c>
      <c r="V20" s="2">
        <v>4</v>
      </c>
      <c r="W20" s="2">
        <v>1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U20" s="3">
        <f t="shared" si="0"/>
        <v>9</v>
      </c>
      <c r="AV20" s="8">
        <f t="shared" si="1"/>
        <v>1125</v>
      </c>
      <c r="AW20" s="8">
        <f t="shared" si="2"/>
        <v>2925</v>
      </c>
    </row>
    <row r="21" spans="1:49" ht="84.95" customHeight="1" x14ac:dyDescent="0.25">
      <c r="A21" s="2">
        <v>2</v>
      </c>
      <c r="B21" s="2" t="s">
        <v>67</v>
      </c>
      <c r="I21" s="2" t="s">
        <v>68</v>
      </c>
      <c r="J21" s="6">
        <v>325</v>
      </c>
      <c r="K21" s="2" t="s">
        <v>43</v>
      </c>
      <c r="L21" s="2" t="s">
        <v>69</v>
      </c>
      <c r="M21" s="2" t="s">
        <v>81</v>
      </c>
      <c r="N21" s="2" t="s">
        <v>82</v>
      </c>
      <c r="O21" s="2" t="s">
        <v>47</v>
      </c>
      <c r="P21" s="2" t="s">
        <v>22</v>
      </c>
      <c r="Q21" s="7"/>
      <c r="R21" s="7"/>
      <c r="S21" s="7"/>
      <c r="T21" s="2">
        <v>3</v>
      </c>
      <c r="U21" s="2">
        <v>4</v>
      </c>
      <c r="V21" s="2">
        <v>4</v>
      </c>
      <c r="W21" s="2">
        <v>2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U21" s="3">
        <f t="shared" si="0"/>
        <v>13</v>
      </c>
      <c r="AV21" s="8">
        <f t="shared" si="1"/>
        <v>1625</v>
      </c>
      <c r="AW21" s="8">
        <f t="shared" si="2"/>
        <v>4225</v>
      </c>
    </row>
    <row r="22" spans="1:49" ht="84.95" customHeight="1" x14ac:dyDescent="0.25">
      <c r="A22" s="2">
        <v>2</v>
      </c>
      <c r="B22" s="2" t="s">
        <v>67</v>
      </c>
      <c r="I22" s="2" t="s">
        <v>68</v>
      </c>
      <c r="J22" s="6">
        <v>325</v>
      </c>
      <c r="K22" s="2" t="s">
        <v>43</v>
      </c>
      <c r="L22" s="2" t="s">
        <v>69</v>
      </c>
      <c r="M22" s="2" t="s">
        <v>83</v>
      </c>
      <c r="N22" s="2" t="s">
        <v>84</v>
      </c>
      <c r="O22" s="2" t="s">
        <v>47</v>
      </c>
      <c r="P22" s="2" t="s">
        <v>22</v>
      </c>
      <c r="Q22" s="7"/>
      <c r="R22" s="7"/>
      <c r="S22" s="7"/>
      <c r="T22" s="2">
        <v>1</v>
      </c>
      <c r="U22" s="7"/>
      <c r="V22" s="2">
        <v>2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U22" s="3">
        <f t="shared" si="0"/>
        <v>3</v>
      </c>
      <c r="AV22" s="8">
        <f t="shared" si="1"/>
        <v>375</v>
      </c>
      <c r="AW22" s="8">
        <f t="shared" si="2"/>
        <v>975</v>
      </c>
    </row>
    <row r="23" spans="1:49" ht="84.95" customHeight="1" x14ac:dyDescent="0.25">
      <c r="A23" s="2">
        <v>2</v>
      </c>
      <c r="B23" s="2" t="s">
        <v>67</v>
      </c>
      <c r="I23" s="2" t="s">
        <v>85</v>
      </c>
      <c r="J23" s="6">
        <v>395</v>
      </c>
      <c r="K23" s="2" t="s">
        <v>43</v>
      </c>
      <c r="L23" s="2" t="s">
        <v>69</v>
      </c>
      <c r="M23" s="2" t="s">
        <v>86</v>
      </c>
      <c r="N23" s="2" t="s">
        <v>71</v>
      </c>
      <c r="O23" s="2" t="s">
        <v>47</v>
      </c>
      <c r="P23" s="2" t="s">
        <v>22</v>
      </c>
      <c r="Q23" s="7"/>
      <c r="R23" s="7"/>
      <c r="S23" s="2">
        <v>1</v>
      </c>
      <c r="T23" s="2">
        <v>5</v>
      </c>
      <c r="U23" s="2">
        <v>7</v>
      </c>
      <c r="V23" s="2">
        <v>6</v>
      </c>
      <c r="W23" s="2">
        <v>3</v>
      </c>
      <c r="X23" s="2">
        <v>1</v>
      </c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U23" s="3">
        <f t="shared" si="0"/>
        <v>23</v>
      </c>
      <c r="AV23" s="8">
        <f t="shared" si="1"/>
        <v>3105</v>
      </c>
      <c r="AW23" s="8">
        <f t="shared" si="2"/>
        <v>9085</v>
      </c>
    </row>
    <row r="24" spans="1:49" ht="84.95" customHeight="1" x14ac:dyDescent="0.25">
      <c r="A24" s="2">
        <v>2</v>
      </c>
      <c r="B24" s="2" t="s">
        <v>67</v>
      </c>
      <c r="I24" s="2" t="s">
        <v>85</v>
      </c>
      <c r="J24" s="6">
        <v>395</v>
      </c>
      <c r="K24" s="2" t="s">
        <v>43</v>
      </c>
      <c r="L24" s="2" t="s">
        <v>69</v>
      </c>
      <c r="M24" s="2" t="s">
        <v>87</v>
      </c>
      <c r="N24" s="2" t="s">
        <v>73</v>
      </c>
      <c r="O24" s="2" t="s">
        <v>47</v>
      </c>
      <c r="P24" s="2" t="s">
        <v>22</v>
      </c>
      <c r="Q24" s="7"/>
      <c r="R24" s="7"/>
      <c r="S24" s="2">
        <v>1</v>
      </c>
      <c r="T24" s="2">
        <v>5</v>
      </c>
      <c r="U24" s="2">
        <v>7</v>
      </c>
      <c r="V24" s="2">
        <v>5</v>
      </c>
      <c r="W24" s="2">
        <v>2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U24" s="3">
        <f t="shared" si="0"/>
        <v>20</v>
      </c>
      <c r="AV24" s="8">
        <f t="shared" si="1"/>
        <v>2700</v>
      </c>
      <c r="AW24" s="8">
        <f t="shared" si="2"/>
        <v>7900</v>
      </c>
    </row>
    <row r="25" spans="1:49" ht="84.95" customHeight="1" x14ac:dyDescent="0.25">
      <c r="A25" s="2">
        <v>2</v>
      </c>
      <c r="B25" s="2" t="s">
        <v>67</v>
      </c>
      <c r="I25" s="2" t="s">
        <v>85</v>
      </c>
      <c r="J25" s="6">
        <v>395</v>
      </c>
      <c r="K25" s="2" t="s">
        <v>43</v>
      </c>
      <c r="L25" s="2" t="s">
        <v>69</v>
      </c>
      <c r="M25" s="2" t="s">
        <v>88</v>
      </c>
      <c r="N25" s="2" t="s">
        <v>89</v>
      </c>
      <c r="O25" s="2" t="s">
        <v>47</v>
      </c>
      <c r="P25" s="2" t="s">
        <v>22</v>
      </c>
      <c r="Q25" s="7"/>
      <c r="R25" s="7"/>
      <c r="S25" s="7"/>
      <c r="T25" s="2">
        <v>2</v>
      </c>
      <c r="U25" s="2">
        <v>3</v>
      </c>
      <c r="V25" s="2">
        <v>3</v>
      </c>
      <c r="W25" s="2">
        <v>2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U25" s="3">
        <f t="shared" si="0"/>
        <v>10</v>
      </c>
      <c r="AV25" s="8">
        <f t="shared" si="1"/>
        <v>1350</v>
      </c>
      <c r="AW25" s="8">
        <f t="shared" si="2"/>
        <v>3950</v>
      </c>
    </row>
    <row r="26" spans="1:49" ht="84.95" customHeight="1" x14ac:dyDescent="0.25">
      <c r="A26" s="2">
        <v>2</v>
      </c>
      <c r="B26" s="2" t="s">
        <v>67</v>
      </c>
      <c r="I26" s="2" t="s">
        <v>90</v>
      </c>
      <c r="J26" s="6">
        <v>395</v>
      </c>
      <c r="K26" s="2" t="s">
        <v>43</v>
      </c>
      <c r="L26" s="2" t="s">
        <v>69</v>
      </c>
      <c r="M26" s="2" t="s">
        <v>91</v>
      </c>
      <c r="N26" s="2" t="s">
        <v>92</v>
      </c>
      <c r="O26" s="2" t="s">
        <v>47</v>
      </c>
      <c r="P26" s="2" t="s">
        <v>22</v>
      </c>
      <c r="Q26" s="7"/>
      <c r="R26" s="7"/>
      <c r="S26" s="7"/>
      <c r="T26" s="2">
        <v>2</v>
      </c>
      <c r="U26" s="2">
        <v>3</v>
      </c>
      <c r="V26" s="2">
        <v>3</v>
      </c>
      <c r="W26" s="2">
        <v>2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U26" s="3">
        <f t="shared" si="0"/>
        <v>10</v>
      </c>
      <c r="AV26" s="8">
        <f t="shared" si="1"/>
        <v>1470</v>
      </c>
      <c r="AW26" s="8">
        <f t="shared" si="2"/>
        <v>3950</v>
      </c>
    </row>
    <row r="27" spans="1:49" ht="84.95" customHeight="1" x14ac:dyDescent="0.25">
      <c r="A27" s="2">
        <v>2</v>
      </c>
      <c r="B27" s="2" t="s">
        <v>67</v>
      </c>
      <c r="I27" s="2" t="s">
        <v>90</v>
      </c>
      <c r="J27" s="6">
        <v>395</v>
      </c>
      <c r="K27" s="2" t="s">
        <v>43</v>
      </c>
      <c r="L27" s="2" t="s">
        <v>69</v>
      </c>
      <c r="M27" s="2" t="s">
        <v>93</v>
      </c>
      <c r="N27" s="2" t="s">
        <v>94</v>
      </c>
      <c r="O27" s="2" t="s">
        <v>47</v>
      </c>
      <c r="P27" s="2" t="s">
        <v>22</v>
      </c>
      <c r="Q27" s="7"/>
      <c r="R27" s="7"/>
      <c r="S27" s="7"/>
      <c r="T27" s="2">
        <v>3</v>
      </c>
      <c r="U27" s="2">
        <v>4</v>
      </c>
      <c r="V27" s="2">
        <v>4</v>
      </c>
      <c r="W27" s="2">
        <v>2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U27" s="3">
        <f t="shared" si="0"/>
        <v>13</v>
      </c>
      <c r="AV27" s="8">
        <f t="shared" si="1"/>
        <v>1911</v>
      </c>
      <c r="AW27" s="8">
        <f t="shared" si="2"/>
        <v>5135</v>
      </c>
    </row>
    <row r="28" spans="1:49" ht="84.95" customHeight="1" x14ac:dyDescent="0.25">
      <c r="A28" s="2">
        <v>2</v>
      </c>
      <c r="B28" s="2" t="s">
        <v>67</v>
      </c>
      <c r="I28" s="2" t="s">
        <v>85</v>
      </c>
      <c r="J28" s="6">
        <v>350</v>
      </c>
      <c r="K28" s="2" t="s">
        <v>43</v>
      </c>
      <c r="L28" s="2" t="s">
        <v>69</v>
      </c>
      <c r="M28" s="2" t="s">
        <v>95</v>
      </c>
      <c r="N28" s="2" t="s">
        <v>54</v>
      </c>
      <c r="O28" s="2" t="s">
        <v>47</v>
      </c>
      <c r="P28" s="2" t="s">
        <v>22</v>
      </c>
      <c r="Q28" s="7"/>
      <c r="R28" s="7"/>
      <c r="S28" s="7"/>
      <c r="T28" s="7"/>
      <c r="U28" s="2">
        <v>2</v>
      </c>
      <c r="V28" s="2">
        <v>1</v>
      </c>
      <c r="W28" s="2">
        <v>1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U28" s="3">
        <f t="shared" si="0"/>
        <v>4</v>
      </c>
      <c r="AV28" s="8">
        <f t="shared" si="1"/>
        <v>540</v>
      </c>
      <c r="AW28" s="8">
        <f t="shared" si="2"/>
        <v>1400</v>
      </c>
    </row>
    <row r="29" spans="1:49" ht="84.95" customHeight="1" x14ac:dyDescent="0.25">
      <c r="A29" s="2">
        <v>2</v>
      </c>
      <c r="B29" s="2" t="s">
        <v>67</v>
      </c>
      <c r="I29" s="2" t="s">
        <v>68</v>
      </c>
      <c r="J29" s="6">
        <v>340</v>
      </c>
      <c r="K29" s="2" t="s">
        <v>43</v>
      </c>
      <c r="L29" s="2" t="s">
        <v>69</v>
      </c>
      <c r="M29" s="2" t="s">
        <v>96</v>
      </c>
      <c r="N29" s="2" t="s">
        <v>56</v>
      </c>
      <c r="O29" s="2" t="s">
        <v>47</v>
      </c>
      <c r="P29" s="2" t="s">
        <v>22</v>
      </c>
      <c r="Q29" s="7"/>
      <c r="R29" s="7"/>
      <c r="S29" s="7"/>
      <c r="T29" s="2">
        <v>1</v>
      </c>
      <c r="U29" s="2">
        <v>1</v>
      </c>
      <c r="V29" s="2">
        <v>2</v>
      </c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U29" s="3">
        <f t="shared" si="0"/>
        <v>4</v>
      </c>
      <c r="AV29" s="8">
        <f t="shared" si="1"/>
        <v>500</v>
      </c>
      <c r="AW29" s="8">
        <f t="shared" si="2"/>
        <v>1360</v>
      </c>
    </row>
    <row r="30" spans="1:49" ht="84.95" customHeight="1" x14ac:dyDescent="0.25">
      <c r="A30" s="2">
        <v>2</v>
      </c>
      <c r="B30" s="2" t="s">
        <v>67</v>
      </c>
      <c r="I30" s="2" t="s">
        <v>85</v>
      </c>
      <c r="J30" s="6">
        <v>350</v>
      </c>
      <c r="K30" s="2" t="s">
        <v>43</v>
      </c>
      <c r="L30" s="2" t="s">
        <v>69</v>
      </c>
      <c r="M30" s="2" t="s">
        <v>97</v>
      </c>
      <c r="N30" s="2" t="s">
        <v>80</v>
      </c>
      <c r="O30" s="2" t="s">
        <v>47</v>
      </c>
      <c r="P30" s="2" t="s">
        <v>22</v>
      </c>
      <c r="Q30" s="7"/>
      <c r="R30" s="7"/>
      <c r="S30" s="7"/>
      <c r="T30" s="7"/>
      <c r="U30" s="2">
        <v>3</v>
      </c>
      <c r="V30" s="2">
        <v>3</v>
      </c>
      <c r="W30" s="2">
        <v>2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U30" s="3">
        <f t="shared" si="0"/>
        <v>8</v>
      </c>
      <c r="AV30" s="8">
        <f t="shared" si="1"/>
        <v>1080</v>
      </c>
      <c r="AW30" s="8">
        <f t="shared" si="2"/>
        <v>2800</v>
      </c>
    </row>
    <row r="31" spans="1:49" ht="84.95" customHeight="1" x14ac:dyDescent="0.25">
      <c r="A31" s="2">
        <v>2</v>
      </c>
      <c r="B31" s="2" t="s">
        <v>67</v>
      </c>
      <c r="I31" s="2" t="s">
        <v>85</v>
      </c>
      <c r="J31" s="6">
        <v>350</v>
      </c>
      <c r="K31" s="2" t="s">
        <v>43</v>
      </c>
      <c r="L31" s="2" t="s">
        <v>69</v>
      </c>
      <c r="M31" s="2" t="s">
        <v>98</v>
      </c>
      <c r="N31" s="2" t="s">
        <v>82</v>
      </c>
      <c r="O31" s="2" t="s">
        <v>47</v>
      </c>
      <c r="P31" s="2" t="s">
        <v>22</v>
      </c>
      <c r="Q31" s="7"/>
      <c r="R31" s="7"/>
      <c r="S31" s="7"/>
      <c r="T31" s="2">
        <v>2</v>
      </c>
      <c r="U31" s="2">
        <v>3</v>
      </c>
      <c r="V31" s="2">
        <v>3</v>
      </c>
      <c r="W31" s="2">
        <v>1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U31" s="3">
        <f t="shared" si="0"/>
        <v>9</v>
      </c>
      <c r="AV31" s="8">
        <f t="shared" si="1"/>
        <v>1215</v>
      </c>
      <c r="AW31" s="8">
        <f t="shared" si="2"/>
        <v>3150</v>
      </c>
    </row>
    <row r="32" spans="1:49" ht="84.95" customHeight="1" x14ac:dyDescent="0.25">
      <c r="A32" s="2">
        <v>2</v>
      </c>
      <c r="B32" s="2" t="s">
        <v>67</v>
      </c>
      <c r="I32" s="2" t="s">
        <v>85</v>
      </c>
      <c r="J32" s="6">
        <v>350</v>
      </c>
      <c r="K32" s="2" t="s">
        <v>43</v>
      </c>
      <c r="L32" s="2" t="s">
        <v>69</v>
      </c>
      <c r="M32" s="2" t="s">
        <v>99</v>
      </c>
      <c r="N32" s="2" t="s">
        <v>80</v>
      </c>
      <c r="O32" s="2" t="s">
        <v>47</v>
      </c>
      <c r="P32" s="2" t="s">
        <v>22</v>
      </c>
      <c r="Q32" s="7"/>
      <c r="R32" s="7"/>
      <c r="S32" s="7"/>
      <c r="T32" s="2">
        <v>1</v>
      </c>
      <c r="U32" s="2">
        <v>3</v>
      </c>
      <c r="V32" s="2">
        <v>2</v>
      </c>
      <c r="W32" s="2">
        <v>2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U32" s="3">
        <f t="shared" si="0"/>
        <v>8</v>
      </c>
      <c r="AV32" s="8">
        <f t="shared" si="1"/>
        <v>1080</v>
      </c>
      <c r="AW32" s="8">
        <f t="shared" si="2"/>
        <v>2800</v>
      </c>
    </row>
    <row r="33" spans="1:49" ht="84.95" customHeight="1" x14ac:dyDescent="0.25">
      <c r="A33" s="2">
        <v>2</v>
      </c>
      <c r="B33" s="2" t="s">
        <v>67</v>
      </c>
      <c r="I33" s="2" t="s">
        <v>100</v>
      </c>
      <c r="J33" s="6">
        <v>485</v>
      </c>
      <c r="K33" s="2" t="s">
        <v>43</v>
      </c>
      <c r="L33" s="2" t="s">
        <v>69</v>
      </c>
      <c r="M33" s="2" t="s">
        <v>101</v>
      </c>
      <c r="N33" s="2" t="s">
        <v>56</v>
      </c>
      <c r="O33" s="2" t="s">
        <v>47</v>
      </c>
      <c r="P33" s="2" t="s">
        <v>22</v>
      </c>
      <c r="Q33" s="7"/>
      <c r="R33" s="7"/>
      <c r="S33" s="7"/>
      <c r="T33" s="2">
        <v>1</v>
      </c>
      <c r="U33" s="2">
        <v>2</v>
      </c>
      <c r="V33" s="2">
        <v>2</v>
      </c>
      <c r="W33" s="2">
        <v>1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U33" s="3">
        <f t="shared" si="0"/>
        <v>6</v>
      </c>
      <c r="AV33" s="8">
        <f t="shared" si="1"/>
        <v>1080</v>
      </c>
      <c r="AW33" s="8">
        <f t="shared" si="2"/>
        <v>2910</v>
      </c>
    </row>
    <row r="34" spans="1:49" ht="84.95" customHeight="1" x14ac:dyDescent="0.25">
      <c r="A34" s="2">
        <v>2</v>
      </c>
      <c r="B34" s="2" t="s">
        <v>102</v>
      </c>
      <c r="I34" s="2" t="s">
        <v>103</v>
      </c>
      <c r="J34" s="6">
        <v>595</v>
      </c>
      <c r="K34" s="2" t="s">
        <v>43</v>
      </c>
      <c r="L34" s="2" t="s">
        <v>104</v>
      </c>
      <c r="M34" s="2" t="s">
        <v>105</v>
      </c>
      <c r="N34" s="2" t="s">
        <v>82</v>
      </c>
      <c r="O34" s="2" t="s">
        <v>47</v>
      </c>
      <c r="P34" s="2" t="s">
        <v>22</v>
      </c>
      <c r="Q34" s="7"/>
      <c r="R34" s="7"/>
      <c r="S34" s="7"/>
      <c r="T34" s="7"/>
      <c r="U34" s="2">
        <v>1</v>
      </c>
      <c r="V34" s="2">
        <v>1</v>
      </c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U34" s="3">
        <f t="shared" si="0"/>
        <v>2</v>
      </c>
      <c r="AV34" s="8">
        <f t="shared" si="1"/>
        <v>442</v>
      </c>
      <c r="AW34" s="8">
        <f t="shared" si="2"/>
        <v>1190</v>
      </c>
    </row>
    <row r="35" spans="1:49" ht="84.95" customHeight="1" x14ac:dyDescent="0.25">
      <c r="A35" s="2">
        <v>2</v>
      </c>
      <c r="B35" s="2" t="s">
        <v>102</v>
      </c>
      <c r="I35" s="2" t="s">
        <v>106</v>
      </c>
      <c r="J35" s="6">
        <v>650</v>
      </c>
      <c r="K35" s="2" t="s">
        <v>43</v>
      </c>
      <c r="L35" s="2" t="s">
        <v>104</v>
      </c>
      <c r="M35" s="2" t="s">
        <v>107</v>
      </c>
      <c r="N35" s="2" t="s">
        <v>56</v>
      </c>
      <c r="O35" s="2" t="s">
        <v>47</v>
      </c>
      <c r="P35" s="2" t="s">
        <v>22</v>
      </c>
      <c r="Q35" s="7"/>
      <c r="R35" s="7"/>
      <c r="S35" s="7"/>
      <c r="T35" s="2">
        <v>1</v>
      </c>
      <c r="U35" s="2">
        <v>2</v>
      </c>
      <c r="V35" s="2">
        <v>1</v>
      </c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U35" s="3">
        <f t="shared" si="0"/>
        <v>4</v>
      </c>
      <c r="AV35" s="8">
        <f t="shared" si="1"/>
        <v>960</v>
      </c>
      <c r="AW35" s="8">
        <f t="shared" si="2"/>
        <v>2600</v>
      </c>
    </row>
    <row r="36" spans="1:49" ht="84.95" customHeight="1" x14ac:dyDescent="0.25">
      <c r="A36" s="2">
        <v>2</v>
      </c>
      <c r="B36" s="2" t="s">
        <v>108</v>
      </c>
      <c r="I36" s="2" t="s">
        <v>109</v>
      </c>
      <c r="J36" s="6">
        <v>430</v>
      </c>
      <c r="K36" s="2" t="s">
        <v>43</v>
      </c>
      <c r="L36" s="2" t="s">
        <v>110</v>
      </c>
      <c r="M36" s="2" t="s">
        <v>111</v>
      </c>
      <c r="N36" s="2" t="s">
        <v>56</v>
      </c>
      <c r="O36" s="2" t="s">
        <v>47</v>
      </c>
      <c r="P36" s="2" t="s">
        <v>22</v>
      </c>
      <c r="Q36" s="7"/>
      <c r="R36" s="7"/>
      <c r="S36" s="7"/>
      <c r="T36" s="2">
        <v>1</v>
      </c>
      <c r="U36" s="2">
        <v>2</v>
      </c>
      <c r="V36" s="2">
        <v>2</v>
      </c>
      <c r="W36" s="2">
        <v>1</v>
      </c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U36" s="3">
        <f t="shared" si="0"/>
        <v>6</v>
      </c>
      <c r="AV36" s="8">
        <f t="shared" si="1"/>
        <v>960</v>
      </c>
      <c r="AW36" s="8">
        <f t="shared" si="2"/>
        <v>2580</v>
      </c>
    </row>
    <row r="37" spans="1:49" ht="84.95" customHeight="1" x14ac:dyDescent="0.25">
      <c r="A37" s="2">
        <v>2</v>
      </c>
      <c r="B37" s="2" t="s">
        <v>108</v>
      </c>
      <c r="I37" s="2" t="s">
        <v>112</v>
      </c>
      <c r="J37" s="6">
        <v>325</v>
      </c>
      <c r="K37" s="2" t="s">
        <v>43</v>
      </c>
      <c r="L37" s="2" t="s">
        <v>110</v>
      </c>
      <c r="M37" s="2" t="s">
        <v>113</v>
      </c>
      <c r="N37" s="2" t="s">
        <v>51</v>
      </c>
      <c r="O37" s="2" t="s">
        <v>47</v>
      </c>
      <c r="P37" s="2" t="s">
        <v>22</v>
      </c>
      <c r="Q37" s="7"/>
      <c r="R37" s="7"/>
      <c r="S37" s="7"/>
      <c r="T37" s="2">
        <v>1</v>
      </c>
      <c r="U37" s="2">
        <v>1</v>
      </c>
      <c r="V37" s="2">
        <v>2</v>
      </c>
      <c r="W37" s="2">
        <v>1</v>
      </c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U37" s="3">
        <f t="shared" si="0"/>
        <v>5</v>
      </c>
      <c r="AV37" s="8">
        <f t="shared" si="1"/>
        <v>605</v>
      </c>
      <c r="AW37" s="8">
        <f t="shared" si="2"/>
        <v>1625</v>
      </c>
    </row>
    <row r="38" spans="1:49" ht="84.95" customHeight="1" x14ac:dyDescent="0.25">
      <c r="A38" s="2">
        <v>2</v>
      </c>
      <c r="B38" s="2" t="s">
        <v>108</v>
      </c>
      <c r="I38" s="2" t="s">
        <v>90</v>
      </c>
      <c r="J38" s="6">
        <v>395</v>
      </c>
      <c r="K38" s="2" t="s">
        <v>43</v>
      </c>
      <c r="L38" s="2" t="s">
        <v>110</v>
      </c>
      <c r="M38" s="2" t="s">
        <v>114</v>
      </c>
      <c r="N38" s="2" t="s">
        <v>56</v>
      </c>
      <c r="O38" s="2" t="s">
        <v>47</v>
      </c>
      <c r="P38" s="2" t="s">
        <v>22</v>
      </c>
      <c r="Q38" s="7"/>
      <c r="R38" s="7"/>
      <c r="S38" s="7"/>
      <c r="T38" s="2">
        <v>1</v>
      </c>
      <c r="U38" s="2">
        <v>2</v>
      </c>
      <c r="V38" s="2">
        <v>2</v>
      </c>
      <c r="W38" s="2">
        <v>1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U38" s="3">
        <f t="shared" ref="AU38:AU56" si="3">SUM(Q38:AT38)</f>
        <v>6</v>
      </c>
      <c r="AV38" s="8">
        <f t="shared" ref="AV38:AV56" si="4" xml:space="preserve"> AU38 * SUBSTITUTE(I38,".",",")</f>
        <v>882</v>
      </c>
      <c r="AW38" s="8">
        <f t="shared" si="2"/>
        <v>2370</v>
      </c>
    </row>
    <row r="39" spans="1:49" ht="84.95" customHeight="1" x14ac:dyDescent="0.25">
      <c r="A39" s="2">
        <v>2</v>
      </c>
      <c r="B39" s="2" t="s">
        <v>115</v>
      </c>
      <c r="I39" s="2" t="s">
        <v>49</v>
      </c>
      <c r="J39" s="6">
        <v>130</v>
      </c>
      <c r="K39" s="2" t="s">
        <v>43</v>
      </c>
      <c r="L39" s="2" t="s">
        <v>116</v>
      </c>
      <c r="M39" s="2" t="s">
        <v>117</v>
      </c>
      <c r="N39" s="2" t="s">
        <v>51</v>
      </c>
      <c r="O39" s="2" t="s">
        <v>47</v>
      </c>
      <c r="P39" s="2" t="s">
        <v>6</v>
      </c>
      <c r="Q39" s="7"/>
      <c r="R39" s="7"/>
      <c r="S39" s="7"/>
      <c r="T39" s="7"/>
      <c r="U39" s="7"/>
      <c r="V39" s="2">
        <v>1</v>
      </c>
      <c r="W39" s="2">
        <v>2</v>
      </c>
      <c r="X39" s="2">
        <v>2</v>
      </c>
      <c r="Y39" s="2">
        <v>2</v>
      </c>
      <c r="Z39" s="2">
        <v>1</v>
      </c>
      <c r="AA39" s="2">
        <v>1</v>
      </c>
      <c r="AB39" s="2">
        <v>1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U39" s="3">
        <f t="shared" si="3"/>
        <v>10</v>
      </c>
      <c r="AV39" s="8">
        <f t="shared" si="4"/>
        <v>500</v>
      </c>
      <c r="AW39" s="8">
        <f t="shared" si="2"/>
        <v>1300</v>
      </c>
    </row>
    <row r="40" spans="1:49" ht="84.95" customHeight="1" x14ac:dyDescent="0.25">
      <c r="A40" s="2">
        <v>2</v>
      </c>
      <c r="B40" s="2" t="s">
        <v>118</v>
      </c>
      <c r="I40" s="2" t="s">
        <v>119</v>
      </c>
      <c r="J40" s="6">
        <v>220</v>
      </c>
      <c r="K40" s="2" t="s">
        <v>43</v>
      </c>
      <c r="L40" s="2" t="s">
        <v>120</v>
      </c>
      <c r="M40" s="2" t="s">
        <v>121</v>
      </c>
      <c r="N40" s="2" t="s">
        <v>84</v>
      </c>
      <c r="O40" s="2" t="s">
        <v>47</v>
      </c>
      <c r="P40" s="2" t="s">
        <v>22</v>
      </c>
      <c r="Q40" s="7"/>
      <c r="R40" s="7"/>
      <c r="S40" s="7"/>
      <c r="T40" s="7"/>
      <c r="U40" s="7"/>
      <c r="V40" s="7"/>
      <c r="W40" s="2">
        <v>1</v>
      </c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U40" s="3">
        <f t="shared" si="3"/>
        <v>1</v>
      </c>
      <c r="AV40" s="8">
        <f t="shared" si="4"/>
        <v>82</v>
      </c>
      <c r="AW40" s="8">
        <f t="shared" si="2"/>
        <v>220</v>
      </c>
    </row>
    <row r="41" spans="1:49" ht="84.95" customHeight="1" x14ac:dyDescent="0.25">
      <c r="A41" s="2">
        <v>2</v>
      </c>
      <c r="B41" s="2" t="s">
        <v>122</v>
      </c>
      <c r="I41" s="2" t="s">
        <v>123</v>
      </c>
      <c r="J41" s="6">
        <v>210</v>
      </c>
      <c r="K41" s="2" t="s">
        <v>43</v>
      </c>
      <c r="L41" s="2" t="s">
        <v>124</v>
      </c>
      <c r="M41" s="2" t="s">
        <v>125</v>
      </c>
      <c r="N41" s="2" t="s">
        <v>56</v>
      </c>
      <c r="O41" s="2" t="s">
        <v>47</v>
      </c>
      <c r="P41" s="2" t="s">
        <v>6</v>
      </c>
      <c r="Q41" s="7"/>
      <c r="R41" s="7"/>
      <c r="S41" s="7"/>
      <c r="T41" s="7"/>
      <c r="U41" s="7"/>
      <c r="V41" s="2">
        <v>1</v>
      </c>
      <c r="W41" s="2">
        <v>2</v>
      </c>
      <c r="X41" s="2">
        <v>1</v>
      </c>
      <c r="Y41" s="2">
        <v>2</v>
      </c>
      <c r="Z41" s="2">
        <v>2</v>
      </c>
      <c r="AA41" s="2">
        <v>1</v>
      </c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U41" s="3">
        <f t="shared" si="3"/>
        <v>9</v>
      </c>
      <c r="AV41" s="8">
        <f t="shared" si="4"/>
        <v>720</v>
      </c>
      <c r="AW41" s="8">
        <f t="shared" si="2"/>
        <v>1890</v>
      </c>
    </row>
    <row r="42" spans="1:49" ht="84.95" customHeight="1" x14ac:dyDescent="0.25">
      <c r="A42" s="2">
        <v>2</v>
      </c>
      <c r="B42" s="2" t="s">
        <v>126</v>
      </c>
      <c r="I42" s="2" t="s">
        <v>127</v>
      </c>
      <c r="J42" s="6">
        <v>195</v>
      </c>
      <c r="K42" s="2" t="s">
        <v>43</v>
      </c>
      <c r="L42" s="2" t="s">
        <v>128</v>
      </c>
      <c r="M42" s="2" t="s">
        <v>129</v>
      </c>
      <c r="N42" s="2" t="s">
        <v>130</v>
      </c>
      <c r="O42" s="2" t="s">
        <v>47</v>
      </c>
      <c r="P42" s="2" t="s">
        <v>22</v>
      </c>
      <c r="Q42" s="7"/>
      <c r="R42" s="7"/>
      <c r="S42" s="2">
        <v>2</v>
      </c>
      <c r="T42" s="2">
        <v>7</v>
      </c>
      <c r="U42" s="2">
        <v>7</v>
      </c>
      <c r="V42" s="2">
        <v>6</v>
      </c>
      <c r="W42" s="2">
        <v>3</v>
      </c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U42" s="3">
        <f t="shared" si="3"/>
        <v>25</v>
      </c>
      <c r="AV42" s="8">
        <f t="shared" si="4"/>
        <v>1875</v>
      </c>
      <c r="AW42" s="8">
        <f t="shared" si="2"/>
        <v>4875</v>
      </c>
    </row>
    <row r="43" spans="1:49" ht="84.95" customHeight="1" x14ac:dyDescent="0.25">
      <c r="A43" s="2">
        <v>2</v>
      </c>
      <c r="B43" s="2" t="s">
        <v>126</v>
      </c>
      <c r="I43" s="2" t="s">
        <v>127</v>
      </c>
      <c r="J43" s="6">
        <v>195</v>
      </c>
      <c r="K43" s="2" t="s">
        <v>43</v>
      </c>
      <c r="L43" s="2" t="s">
        <v>128</v>
      </c>
      <c r="M43" s="2" t="s">
        <v>131</v>
      </c>
      <c r="N43" s="2" t="s">
        <v>132</v>
      </c>
      <c r="O43" s="2" t="s">
        <v>47</v>
      </c>
      <c r="P43" s="2" t="s">
        <v>22</v>
      </c>
      <c r="Q43" s="7"/>
      <c r="R43" s="7"/>
      <c r="S43" s="2">
        <v>6</v>
      </c>
      <c r="T43" s="2">
        <v>5</v>
      </c>
      <c r="U43" s="2">
        <v>5</v>
      </c>
      <c r="V43" s="2">
        <v>2</v>
      </c>
      <c r="W43" s="2">
        <v>1</v>
      </c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U43" s="3">
        <f t="shared" si="3"/>
        <v>19</v>
      </c>
      <c r="AV43" s="8">
        <f t="shared" si="4"/>
        <v>1425</v>
      </c>
      <c r="AW43" s="8">
        <f t="shared" si="2"/>
        <v>3705</v>
      </c>
    </row>
    <row r="44" spans="1:49" ht="84.95" customHeight="1" x14ac:dyDescent="0.25">
      <c r="A44" s="2">
        <v>2</v>
      </c>
      <c r="B44" s="2" t="s">
        <v>126</v>
      </c>
      <c r="I44" s="2" t="s">
        <v>127</v>
      </c>
      <c r="J44" s="6">
        <v>195</v>
      </c>
      <c r="K44" s="2" t="s">
        <v>43</v>
      </c>
      <c r="L44" s="2" t="s">
        <v>128</v>
      </c>
      <c r="M44" s="2" t="s">
        <v>133</v>
      </c>
      <c r="N44" s="2" t="s">
        <v>71</v>
      </c>
      <c r="O44" s="2" t="s">
        <v>47</v>
      </c>
      <c r="P44" s="2" t="s">
        <v>22</v>
      </c>
      <c r="Q44" s="7"/>
      <c r="R44" s="7"/>
      <c r="S44" s="2">
        <v>1</v>
      </c>
      <c r="T44" s="2">
        <v>4</v>
      </c>
      <c r="U44" s="2">
        <v>4</v>
      </c>
      <c r="V44" s="2">
        <v>3</v>
      </c>
      <c r="W44" s="2">
        <v>1</v>
      </c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U44" s="3">
        <f t="shared" si="3"/>
        <v>13</v>
      </c>
      <c r="AV44" s="8">
        <f t="shared" si="4"/>
        <v>975</v>
      </c>
      <c r="AW44" s="8">
        <f t="shared" si="2"/>
        <v>2535</v>
      </c>
    </row>
    <row r="45" spans="1:49" ht="84.95" customHeight="1" x14ac:dyDescent="0.25">
      <c r="A45" s="2">
        <v>2</v>
      </c>
      <c r="B45" s="2" t="s">
        <v>126</v>
      </c>
      <c r="I45" s="2" t="s">
        <v>127</v>
      </c>
      <c r="J45" s="6">
        <v>195</v>
      </c>
      <c r="K45" s="2" t="s">
        <v>43</v>
      </c>
      <c r="L45" s="2" t="s">
        <v>128</v>
      </c>
      <c r="M45" s="2" t="s">
        <v>134</v>
      </c>
      <c r="N45" s="2" t="s">
        <v>73</v>
      </c>
      <c r="O45" s="2" t="s">
        <v>47</v>
      </c>
      <c r="P45" s="2" t="s">
        <v>22</v>
      </c>
      <c r="Q45" s="7"/>
      <c r="R45" s="7"/>
      <c r="S45" s="2">
        <v>2</v>
      </c>
      <c r="T45" s="2">
        <v>7</v>
      </c>
      <c r="U45" s="2">
        <v>8</v>
      </c>
      <c r="V45" s="2">
        <v>6</v>
      </c>
      <c r="W45" s="2">
        <v>3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U45" s="3">
        <f t="shared" si="3"/>
        <v>26</v>
      </c>
      <c r="AV45" s="8">
        <f t="shared" si="4"/>
        <v>1950</v>
      </c>
      <c r="AW45" s="8">
        <f t="shared" si="2"/>
        <v>5070</v>
      </c>
    </row>
    <row r="46" spans="1:49" ht="84.95" customHeight="1" x14ac:dyDescent="0.25">
      <c r="A46" s="2">
        <v>2</v>
      </c>
      <c r="B46" s="2" t="s">
        <v>126</v>
      </c>
      <c r="I46" s="2" t="s">
        <v>127</v>
      </c>
      <c r="J46" s="6">
        <v>195</v>
      </c>
      <c r="K46" s="2" t="s">
        <v>43</v>
      </c>
      <c r="L46" s="2" t="s">
        <v>128</v>
      </c>
      <c r="M46" s="2" t="s">
        <v>135</v>
      </c>
      <c r="N46" s="2" t="s">
        <v>136</v>
      </c>
      <c r="O46" s="2" t="s">
        <v>47</v>
      </c>
      <c r="P46" s="2" t="s">
        <v>22</v>
      </c>
      <c r="Q46" s="7"/>
      <c r="R46" s="7"/>
      <c r="S46" s="2">
        <v>1</v>
      </c>
      <c r="T46" s="2">
        <v>6</v>
      </c>
      <c r="U46" s="2">
        <v>8</v>
      </c>
      <c r="V46" s="2">
        <v>6</v>
      </c>
      <c r="W46" s="2">
        <v>3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U46" s="3">
        <f t="shared" si="3"/>
        <v>24</v>
      </c>
      <c r="AV46" s="8">
        <f t="shared" si="4"/>
        <v>1800</v>
      </c>
      <c r="AW46" s="8">
        <f t="shared" si="2"/>
        <v>4680</v>
      </c>
    </row>
    <row r="47" spans="1:49" ht="84.95" customHeight="1" x14ac:dyDescent="0.25">
      <c r="A47" s="2">
        <v>2</v>
      </c>
      <c r="B47" s="2" t="s">
        <v>126</v>
      </c>
      <c r="I47" s="2" t="s">
        <v>127</v>
      </c>
      <c r="J47" s="6">
        <v>195</v>
      </c>
      <c r="K47" s="2" t="s">
        <v>43</v>
      </c>
      <c r="L47" s="2" t="s">
        <v>128</v>
      </c>
      <c r="M47" s="2" t="s">
        <v>137</v>
      </c>
      <c r="N47" s="2" t="s">
        <v>130</v>
      </c>
      <c r="O47" s="2" t="s">
        <v>47</v>
      </c>
      <c r="P47" s="2" t="s">
        <v>22</v>
      </c>
      <c r="Q47" s="7"/>
      <c r="R47" s="7"/>
      <c r="S47" s="2">
        <v>1</v>
      </c>
      <c r="T47" s="2">
        <v>5</v>
      </c>
      <c r="U47" s="2">
        <v>7</v>
      </c>
      <c r="V47" s="2">
        <v>7</v>
      </c>
      <c r="W47" s="2">
        <v>1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U47" s="3">
        <f t="shared" si="3"/>
        <v>21</v>
      </c>
      <c r="AV47" s="8">
        <f t="shared" si="4"/>
        <v>1575</v>
      </c>
      <c r="AW47" s="8">
        <f t="shared" si="2"/>
        <v>4095</v>
      </c>
    </row>
    <row r="48" spans="1:49" ht="84.95" customHeight="1" x14ac:dyDescent="0.25">
      <c r="A48" s="2">
        <v>2</v>
      </c>
      <c r="B48" s="2" t="s">
        <v>126</v>
      </c>
      <c r="I48" s="2" t="s">
        <v>127</v>
      </c>
      <c r="J48" s="6">
        <v>195</v>
      </c>
      <c r="K48" s="2" t="s">
        <v>43</v>
      </c>
      <c r="L48" s="2" t="s">
        <v>128</v>
      </c>
      <c r="M48" s="2" t="s">
        <v>138</v>
      </c>
      <c r="N48" s="2" t="s">
        <v>71</v>
      </c>
      <c r="O48" s="2" t="s">
        <v>47</v>
      </c>
      <c r="P48" s="2" t="s">
        <v>22</v>
      </c>
      <c r="Q48" s="7"/>
      <c r="R48" s="7"/>
      <c r="S48" s="2">
        <v>2</v>
      </c>
      <c r="T48" s="2">
        <v>7</v>
      </c>
      <c r="U48" s="2">
        <v>8</v>
      </c>
      <c r="V48" s="2">
        <v>7</v>
      </c>
      <c r="W48" s="2">
        <v>2</v>
      </c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U48" s="3">
        <f t="shared" si="3"/>
        <v>26</v>
      </c>
      <c r="AV48" s="8">
        <f t="shared" si="4"/>
        <v>1950</v>
      </c>
      <c r="AW48" s="8">
        <f t="shared" si="2"/>
        <v>5070</v>
      </c>
    </row>
    <row r="49" spans="1:49" ht="84.95" customHeight="1" x14ac:dyDescent="0.25">
      <c r="A49" s="2">
        <v>2</v>
      </c>
      <c r="B49" s="2" t="s">
        <v>126</v>
      </c>
      <c r="I49" s="2" t="s">
        <v>127</v>
      </c>
      <c r="J49" s="6">
        <v>195</v>
      </c>
      <c r="K49" s="2" t="s">
        <v>43</v>
      </c>
      <c r="L49" s="2" t="s">
        <v>128</v>
      </c>
      <c r="M49" s="2" t="s">
        <v>139</v>
      </c>
      <c r="N49" s="2" t="s">
        <v>51</v>
      </c>
      <c r="O49" s="2" t="s">
        <v>47</v>
      </c>
      <c r="P49" s="2" t="s">
        <v>22</v>
      </c>
      <c r="Q49" s="7"/>
      <c r="R49" s="7"/>
      <c r="S49" s="2">
        <v>1</v>
      </c>
      <c r="T49" s="2">
        <v>2</v>
      </c>
      <c r="U49" s="2">
        <v>4</v>
      </c>
      <c r="V49" s="2">
        <v>3</v>
      </c>
      <c r="W49" s="2">
        <v>1</v>
      </c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U49" s="3">
        <f t="shared" si="3"/>
        <v>11</v>
      </c>
      <c r="AV49" s="8">
        <f t="shared" si="4"/>
        <v>825</v>
      </c>
      <c r="AW49" s="8">
        <f t="shared" si="2"/>
        <v>2145</v>
      </c>
    </row>
    <row r="50" spans="1:49" ht="84.95" customHeight="1" x14ac:dyDescent="0.25">
      <c r="A50" s="2">
        <v>2</v>
      </c>
      <c r="B50" s="2" t="s">
        <v>126</v>
      </c>
      <c r="I50" s="2" t="s">
        <v>140</v>
      </c>
      <c r="J50" s="6">
        <v>165</v>
      </c>
      <c r="K50" s="2" t="s">
        <v>43</v>
      </c>
      <c r="L50" s="2" t="s">
        <v>128</v>
      </c>
      <c r="M50" s="2" t="s">
        <v>141</v>
      </c>
      <c r="N50" s="2" t="s">
        <v>92</v>
      </c>
      <c r="O50" s="2" t="s">
        <v>47</v>
      </c>
      <c r="P50" s="2" t="s">
        <v>22</v>
      </c>
      <c r="Q50" s="7"/>
      <c r="R50" s="7"/>
      <c r="S50" s="7"/>
      <c r="T50" s="2">
        <v>2</v>
      </c>
      <c r="U50" s="2">
        <v>3</v>
      </c>
      <c r="V50" s="2">
        <v>3</v>
      </c>
      <c r="W50" s="2">
        <v>1</v>
      </c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U50" s="3">
        <f t="shared" si="3"/>
        <v>9</v>
      </c>
      <c r="AV50" s="8">
        <f t="shared" si="4"/>
        <v>774</v>
      </c>
      <c r="AW50" s="8">
        <f t="shared" si="2"/>
        <v>1485</v>
      </c>
    </row>
    <row r="51" spans="1:49" ht="84.95" customHeight="1" x14ac:dyDescent="0.25">
      <c r="A51" s="2">
        <v>2</v>
      </c>
      <c r="B51" s="2" t="s">
        <v>126</v>
      </c>
      <c r="I51" s="2" t="s">
        <v>142</v>
      </c>
      <c r="J51" s="6">
        <v>165</v>
      </c>
      <c r="K51" s="2" t="s">
        <v>43</v>
      </c>
      <c r="L51" s="2" t="s">
        <v>128</v>
      </c>
      <c r="M51" s="2" t="s">
        <v>143</v>
      </c>
      <c r="N51" s="2" t="s">
        <v>46</v>
      </c>
      <c r="O51" s="2" t="s">
        <v>47</v>
      </c>
      <c r="P51" s="2" t="s">
        <v>22</v>
      </c>
      <c r="Q51" s="7"/>
      <c r="R51" s="7"/>
      <c r="S51" s="7"/>
      <c r="T51" s="2">
        <v>3</v>
      </c>
      <c r="U51" s="2">
        <v>4</v>
      </c>
      <c r="V51" s="2">
        <v>3</v>
      </c>
      <c r="W51" s="2">
        <v>2</v>
      </c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U51" s="3">
        <f t="shared" si="3"/>
        <v>12</v>
      </c>
      <c r="AV51" s="8">
        <f t="shared" si="4"/>
        <v>744</v>
      </c>
      <c r="AW51" s="8">
        <f t="shared" si="2"/>
        <v>1980</v>
      </c>
    </row>
    <row r="52" spans="1:49" ht="84.95" customHeight="1" x14ac:dyDescent="0.25">
      <c r="A52" s="2">
        <v>2</v>
      </c>
      <c r="B52" s="2" t="s">
        <v>126</v>
      </c>
      <c r="I52" s="2" t="s">
        <v>142</v>
      </c>
      <c r="J52" s="6">
        <v>165</v>
      </c>
      <c r="K52" s="2" t="s">
        <v>43</v>
      </c>
      <c r="L52" s="2" t="s">
        <v>128</v>
      </c>
      <c r="M52" s="2" t="s">
        <v>144</v>
      </c>
      <c r="N52" s="2" t="s">
        <v>51</v>
      </c>
      <c r="O52" s="2" t="s">
        <v>47</v>
      </c>
      <c r="P52" s="2" t="s">
        <v>22</v>
      </c>
      <c r="Q52" s="7"/>
      <c r="R52" s="7"/>
      <c r="S52" s="7"/>
      <c r="T52" s="2">
        <v>3</v>
      </c>
      <c r="U52" s="2">
        <v>3</v>
      </c>
      <c r="V52" s="2">
        <v>4</v>
      </c>
      <c r="W52" s="2">
        <v>2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U52" s="3">
        <f t="shared" si="3"/>
        <v>12</v>
      </c>
      <c r="AV52" s="8">
        <f t="shared" si="4"/>
        <v>744</v>
      </c>
      <c r="AW52" s="8">
        <f t="shared" si="2"/>
        <v>1980</v>
      </c>
    </row>
    <row r="53" spans="1:49" ht="84.95" customHeight="1" x14ac:dyDescent="0.25">
      <c r="A53" s="2">
        <v>2</v>
      </c>
      <c r="B53" s="2" t="s">
        <v>126</v>
      </c>
      <c r="I53" s="2" t="s">
        <v>127</v>
      </c>
      <c r="J53" s="6">
        <v>195</v>
      </c>
      <c r="K53" s="2" t="s">
        <v>43</v>
      </c>
      <c r="L53" s="2" t="s">
        <v>145</v>
      </c>
      <c r="M53" s="2" t="s">
        <v>146</v>
      </c>
      <c r="N53" s="2" t="s">
        <v>82</v>
      </c>
      <c r="O53" s="2" t="s">
        <v>47</v>
      </c>
      <c r="P53" s="2" t="s">
        <v>22</v>
      </c>
      <c r="Q53" s="7"/>
      <c r="R53" s="7"/>
      <c r="S53" s="7"/>
      <c r="T53" s="2">
        <v>1</v>
      </c>
      <c r="U53" s="2">
        <v>1</v>
      </c>
      <c r="V53" s="2">
        <v>1</v>
      </c>
      <c r="W53" s="2">
        <v>1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U53" s="3">
        <f t="shared" si="3"/>
        <v>4</v>
      </c>
      <c r="AV53" s="8">
        <f t="shared" si="4"/>
        <v>300</v>
      </c>
      <c r="AW53" s="8">
        <f t="shared" si="2"/>
        <v>780</v>
      </c>
    </row>
    <row r="54" spans="1:49" ht="84.95" customHeight="1" x14ac:dyDescent="0.25">
      <c r="A54" s="2">
        <v>2</v>
      </c>
      <c r="B54" s="2" t="s">
        <v>126</v>
      </c>
      <c r="I54" s="2" t="s">
        <v>127</v>
      </c>
      <c r="J54" s="6">
        <v>195</v>
      </c>
      <c r="K54" s="2" t="s">
        <v>43</v>
      </c>
      <c r="L54" s="2" t="s">
        <v>145</v>
      </c>
      <c r="M54" s="2" t="s">
        <v>147</v>
      </c>
      <c r="N54" s="2" t="s">
        <v>82</v>
      </c>
      <c r="O54" s="2" t="s">
        <v>47</v>
      </c>
      <c r="P54" s="2" t="s">
        <v>22</v>
      </c>
      <c r="Q54" s="7"/>
      <c r="R54" s="7"/>
      <c r="S54" s="7"/>
      <c r="T54" s="2">
        <v>1</v>
      </c>
      <c r="U54" s="2">
        <v>2</v>
      </c>
      <c r="V54" s="2">
        <v>2</v>
      </c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U54" s="3">
        <f t="shared" si="3"/>
        <v>5</v>
      </c>
      <c r="AV54" s="8">
        <f t="shared" si="4"/>
        <v>375</v>
      </c>
      <c r="AW54" s="8">
        <f t="shared" si="2"/>
        <v>975</v>
      </c>
    </row>
    <row r="55" spans="1:49" ht="84.95" customHeight="1" x14ac:dyDescent="0.25">
      <c r="A55" s="2">
        <v>2</v>
      </c>
      <c r="B55" s="2" t="s">
        <v>148</v>
      </c>
      <c r="I55" s="2" t="s">
        <v>77</v>
      </c>
      <c r="J55" s="6">
        <v>310</v>
      </c>
      <c r="K55" s="2" t="s">
        <v>43</v>
      </c>
      <c r="L55" s="2" t="s">
        <v>149</v>
      </c>
      <c r="M55" s="2" t="s">
        <v>150</v>
      </c>
      <c r="N55" s="2" t="s">
        <v>56</v>
      </c>
      <c r="O55" s="2" t="s">
        <v>47</v>
      </c>
      <c r="P55" s="2" t="s">
        <v>21</v>
      </c>
      <c r="Q55" s="2">
        <v>3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U55" s="3">
        <f t="shared" si="3"/>
        <v>3</v>
      </c>
      <c r="AV55" s="8">
        <f t="shared" si="4"/>
        <v>345</v>
      </c>
      <c r="AW55" s="8">
        <f t="shared" si="2"/>
        <v>930</v>
      </c>
    </row>
    <row r="56" spans="1:49" ht="84.95" customHeight="1" x14ac:dyDescent="0.25">
      <c r="A56" s="2">
        <v>2</v>
      </c>
      <c r="B56" s="2" t="s">
        <v>148</v>
      </c>
      <c r="I56" s="2" t="s">
        <v>151</v>
      </c>
      <c r="J56" s="6">
        <v>550</v>
      </c>
      <c r="K56" s="2" t="s">
        <v>43</v>
      </c>
      <c r="L56" s="2" t="s">
        <v>149</v>
      </c>
      <c r="M56" s="2" t="s">
        <v>152</v>
      </c>
      <c r="N56" s="2" t="s">
        <v>82</v>
      </c>
      <c r="O56" s="2" t="s">
        <v>47</v>
      </c>
      <c r="P56" s="2" t="s">
        <v>21</v>
      </c>
      <c r="Q56" s="2">
        <v>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U56" s="3">
        <f t="shared" si="3"/>
        <v>2</v>
      </c>
      <c r="AV56" s="8">
        <f t="shared" si="4"/>
        <v>408</v>
      </c>
      <c r="AW56" s="8">
        <f t="shared" si="2"/>
        <v>1100</v>
      </c>
    </row>
    <row r="58" spans="1:49" x14ac:dyDescent="0.25">
      <c r="AU58" s="15">
        <f>SUM(AU6:AU57)</f>
        <v>503</v>
      </c>
      <c r="AV58" s="16">
        <f>SUM(AV6:AV57)</f>
        <v>49143</v>
      </c>
      <c r="AW58" s="16">
        <f>SUM(AW6:AW57)</f>
        <v>130500</v>
      </c>
    </row>
    <row r="62" spans="1:49" x14ac:dyDescent="0.25">
      <c r="AU62" s="10"/>
      <c r="AV62" s="11"/>
    </row>
    <row r="63" spans="1:49" x14ac:dyDescent="0.25">
      <c r="AV63" s="12"/>
    </row>
    <row r="64" spans="1:49" x14ac:dyDescent="0.25">
      <c r="AV64" s="13"/>
    </row>
    <row r="65" spans="48:48" x14ac:dyDescent="0.25">
      <c r="AV65" s="14"/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Ordinati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66675</xdr:colOff>
                <xdr:row>1</xdr:row>
                <xdr:rowOff>85725</xdr:rowOff>
              </to>
            </anchor>
          </controlPr>
        </control>
      </mc:Choice>
      <mc:Fallback>
        <control shapeId="1028" r:id="rId4" name="Ordinati"/>
      </mc:Fallback>
    </mc:AlternateContent>
    <mc:AlternateContent xmlns:mc="http://schemas.openxmlformats.org/markup-compatibility/2006">
      <mc:Choice Requires="x14">
        <control shapeId="1029" r:id="rId6" name="InserisciTaglie">
          <controlPr defaultSize="0" autoLine="0" autoPict="0" r:id="rId7">
            <anchor moveWithCells="1">
              <from>
                <xdr:col>6</xdr:col>
                <xdr:colOff>0</xdr:colOff>
                <xdr:row>0</xdr:row>
                <xdr:rowOff>0</xdr:rowOff>
              </from>
              <to>
                <xdr:col>9</xdr:col>
                <xdr:colOff>361950</xdr:colOff>
                <xdr:row>1</xdr:row>
                <xdr:rowOff>66675</xdr:rowOff>
              </to>
            </anchor>
          </controlPr>
        </control>
      </mc:Choice>
      <mc:Fallback>
        <control shapeId="1029" r:id="rId6" name="InserisciTaglie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zoomScale="90" zoomScaleNormal="90" workbookViewId="0">
      <selection activeCell="G7" sqref="G7"/>
    </sheetView>
  </sheetViews>
  <sheetFormatPr defaultRowHeight="15" x14ac:dyDescent="0.25"/>
  <cols>
    <col min="3" max="3" width="17" bestFit="1" customWidth="1"/>
    <col min="4" max="4" width="15.140625" bestFit="1" customWidth="1"/>
  </cols>
  <sheetData>
    <row r="1" spans="2:7" ht="15.75" thickBot="1" x14ac:dyDescent="0.3"/>
    <row r="2" spans="2:7" x14ac:dyDescent="0.25">
      <c r="B2" s="17"/>
      <c r="C2" s="18"/>
      <c r="D2" s="18"/>
      <c r="E2" s="19"/>
    </row>
    <row r="3" spans="2:7" x14ac:dyDescent="0.25">
      <c r="B3" s="20"/>
      <c r="C3" s="21" t="s">
        <v>156</v>
      </c>
      <c r="D3" s="21">
        <f>+CATALOGO!AU58</f>
        <v>503</v>
      </c>
      <c r="E3" s="22"/>
    </row>
    <row r="4" spans="2:7" x14ac:dyDescent="0.25">
      <c r="B4" s="20"/>
      <c r="C4" s="21"/>
      <c r="D4" s="21"/>
      <c r="E4" s="22"/>
    </row>
    <row r="5" spans="2:7" x14ac:dyDescent="0.25">
      <c r="B5" s="20"/>
      <c r="C5" s="21" t="s">
        <v>157</v>
      </c>
      <c r="D5" s="23">
        <f>+CATALOGO!AV58</f>
        <v>49143</v>
      </c>
      <c r="E5" s="22"/>
    </row>
    <row r="6" spans="2:7" x14ac:dyDescent="0.25">
      <c r="B6" s="20"/>
      <c r="C6" s="21"/>
      <c r="D6" s="23"/>
      <c r="E6" s="22"/>
    </row>
    <row r="7" spans="2:7" x14ac:dyDescent="0.25">
      <c r="B7" s="20"/>
      <c r="C7" s="21" t="s">
        <v>158</v>
      </c>
      <c r="D7" s="23">
        <f>+CATALOGO!AW58</f>
        <v>130500</v>
      </c>
      <c r="E7" s="22"/>
      <c r="G7" s="28"/>
    </row>
    <row r="8" spans="2:7" x14ac:dyDescent="0.25">
      <c r="B8" s="20"/>
      <c r="C8" s="21"/>
      <c r="D8" s="23"/>
      <c r="E8" s="22"/>
    </row>
    <row r="9" spans="2:7" x14ac:dyDescent="0.25">
      <c r="B9" s="20"/>
      <c r="C9" s="21" t="s">
        <v>159</v>
      </c>
      <c r="D9" s="23">
        <f>+CATALOGO!AV62</f>
        <v>0</v>
      </c>
      <c r="E9" s="22"/>
    </row>
    <row r="10" spans="2:7" x14ac:dyDescent="0.25">
      <c r="B10" s="20"/>
      <c r="C10" s="21"/>
      <c r="D10" s="21"/>
      <c r="E10" s="22"/>
    </row>
    <row r="11" spans="2:7" x14ac:dyDescent="0.25">
      <c r="B11" s="20"/>
      <c r="C11" s="21" t="s">
        <v>160</v>
      </c>
      <c r="D11" s="24">
        <f>+D9/D5-1</f>
        <v>-1</v>
      </c>
      <c r="E11" s="22"/>
    </row>
    <row r="12" spans="2:7" x14ac:dyDescent="0.25">
      <c r="B12" s="20"/>
      <c r="C12" s="21"/>
      <c r="D12" s="24"/>
      <c r="E12" s="22"/>
    </row>
    <row r="13" spans="2:7" x14ac:dyDescent="0.25">
      <c r="B13" s="20"/>
      <c r="C13" s="21" t="s">
        <v>161</v>
      </c>
      <c r="D13" s="24">
        <f>+D9/D7-1</f>
        <v>-1</v>
      </c>
      <c r="E13" s="22"/>
    </row>
    <row r="14" spans="2:7" ht="15.75" thickBot="1" x14ac:dyDescent="0.3">
      <c r="B14" s="25"/>
      <c r="C14" s="26"/>
      <c r="D14" s="26"/>
      <c r="E1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Parametri</vt:lpstr>
      <vt:lpstr>CATALOGO</vt:lpstr>
      <vt:lpstr>RECAP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2017-11-12T18:13:16Z</dcterms:created>
  <dcterms:modified xsi:type="dcterms:W3CDTF">2021-08-07T08:57:05Z</dcterms:modified>
</cp:coreProperties>
</file>